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C:\Users\shlomig\Desktop\"/>
    </mc:Choice>
  </mc:AlternateContent>
  <xr:revisionPtr revIDLastSave="0" documentId="8_{60D8D41C-1AFE-436C-A05E-3D70099E602E}" xr6:coauthVersionLast="47" xr6:coauthVersionMax="47" xr10:uidLastSave="{00000000-0000-0000-0000-000000000000}"/>
  <bookViews>
    <workbookView xWindow="-108" yWindow="-108" windowWidth="23256" windowHeight="12456" xr2:uid="{00000000-000D-0000-FFFF-FFFF00000000}"/>
  </bookViews>
  <sheets>
    <sheet name="מיכרז שלד"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1" l="1"/>
  <c r="H9" i="1"/>
  <c r="H10" i="1"/>
  <c r="H11" i="1"/>
  <c r="H12" i="1"/>
  <c r="H13" i="1"/>
  <c r="H14" i="1"/>
  <c r="H15" i="1"/>
  <c r="H16" i="1"/>
  <c r="H17" i="1"/>
  <c r="H18" i="1"/>
  <c r="H19" i="1"/>
  <c r="H20" i="1"/>
  <c r="H21" i="1"/>
  <c r="H22" i="1"/>
  <c r="H23" i="1"/>
  <c r="H24" i="1"/>
  <c r="H25" i="1"/>
  <c r="H26" i="1"/>
  <c r="H27" i="1"/>
  <c r="H28" i="1"/>
  <c r="H29" i="1"/>
  <c r="H7" i="1"/>
  <c r="H31" i="1" l="1"/>
  <c r="H32" i="1" s="1"/>
  <c r="F31" i="1"/>
  <c r="F32" i="1" s="1"/>
</calcChain>
</file>

<file path=xl/sharedStrings.xml><?xml version="1.0" encoding="utf-8"?>
<sst xmlns="http://schemas.openxmlformats.org/spreadsheetml/2006/main" count="77" uniqueCount="61">
  <si>
    <t>תאור</t>
  </si>
  <si>
    <t>כמות</t>
  </si>
  <si>
    <t>00.00.00.0000</t>
  </si>
  <si>
    <t>01.00.00.0000</t>
  </si>
  <si>
    <t xml:space="preserve"> מ"ר</t>
  </si>
  <si>
    <t xml:space="preserve"> טון</t>
  </si>
  <si>
    <t>01.02.87.0000</t>
  </si>
  <si>
    <t>שונות</t>
  </si>
  <si>
    <t>01.02.87.0010</t>
  </si>
  <si>
    <t>פח אגן טרפזי לתקרות מרוכבות בגובהה 75 ס"מ ובעובי 1 מ"מ</t>
  </si>
  <si>
    <t>01.02.87.0020</t>
  </si>
  <si>
    <t>שיגמי גזירה בקוטר 19 מ"מ (STUDS) בגובהה 12.5 מ"מ</t>
  </si>
  <si>
    <t xml:space="preserve"> יח'</t>
  </si>
  <si>
    <t>01.02.87.0030</t>
  </si>
  <si>
    <t>יציקת תקרת בטון ב-30 על פחים ייעודיים בעובי 7.5+7.5 (15 ס"מ) עובי בטון ממוצע 11 ס"מ</t>
  </si>
  <si>
    <t>01.19.00.0000</t>
  </si>
  <si>
    <t>מסגרות חרש</t>
  </si>
  <si>
    <t>01.19.10.0000</t>
  </si>
  <si>
    <t>תת פרק 19.10</t>
  </si>
  <si>
    <t>01.19.10.0048</t>
  </si>
  <si>
    <t>קונסטרוקצית פלדה מפרופילי מתכת בחתכים שונים בעובי דופן מעל 4.0 מ"מ, וכן פחי קשר, פחי עיגון וברגים, לרבות ניקוי במברשות פלדה וריתוכים, לכמות מעל ל- 10 טון</t>
  </si>
  <si>
    <t>01.19.10.0060</t>
  </si>
  <si>
    <t>תוספת עבור צביעת קונסטרוקצית הפלדה בשתי שכבות צבע עליון סינטטי, המדידה לפי טון פלדה</t>
  </si>
  <si>
    <t>01.19.10.0090</t>
  </si>
  <si>
    <t>מרישים לגג מפרופילי פלדה מגולוונים</t>
  </si>
  <si>
    <t>01.19.10.0091</t>
  </si>
  <si>
    <t>תוספת עבור גילוון קונסטרוקצית הפלדה</t>
  </si>
  <si>
    <t>01.22.00.0000</t>
  </si>
  <si>
    <t>אלמנטים מתועשים</t>
  </si>
  <si>
    <t>01.22.12.0000</t>
  </si>
  <si>
    <t>מחיצות, חיפויים, תקרות מלוחות צמנט וקירות חוץ קלים</t>
  </si>
  <si>
    <t>01.22.12.0530</t>
  </si>
  <si>
    <t>חיפוי קירות קלים בלוח גבס מסוג "Superboard" (סופרבורד) או "Densglass" (דנסגלאס) או ש"ע (בצד אחד), בעובי 12.7 מ"מ עמיד מים ולחות, הלוח מחוזק לקונסטרוקציה פלדה (הנמדדת בנפרד). המדידה נטו - ללא פתחים</t>
  </si>
  <si>
    <t xml:space="preserve"> מטר</t>
  </si>
  <si>
    <t>02.19.00.0000</t>
  </si>
  <si>
    <t>עבודות מסגרות חרש</t>
  </si>
  <si>
    <t>02.19.10.0000</t>
  </si>
  <si>
    <t>02.19.10.0012</t>
  </si>
  <si>
    <t>קונסטרוקצית פלדה הכוללת מסבכים מצינורות פלדה עגולים, רבועים ומלבניים או זוויתנים בעובי דופן מעל 2.0 מ"מ ועד 4.0 מ"מ וכן פחי קשר, פחי עיגון וברגים, לרבות ניקוי במברשות פלדה וריתוכים, לכמות מעל ל-5 טון</t>
  </si>
  <si>
    <t>02.19.10.0090</t>
  </si>
  <si>
    <t>02.19.30.0000</t>
  </si>
  <si>
    <t>תת פרק 19.30</t>
  </si>
  <si>
    <t>02.19.30.0040</t>
  </si>
  <si>
    <t>השלמות סיכוך בפלשונגים (סוגר גמלון, פינה וכו') בפח ישר בעובי 0.6 מ"מ ומכופף בזווית עד 180 מעלות ובפריסה עד 50 ס"מ, מגולוון וצבוע</t>
  </si>
  <si>
    <t>02.22.00.0000</t>
  </si>
  <si>
    <t>02.22.12.0000</t>
  </si>
  <si>
    <t>תת פרק 22.12</t>
  </si>
  <si>
    <t>02.22.12.0530</t>
  </si>
  <si>
    <t>סה"כ עבודות פלדה</t>
  </si>
  <si>
    <t>סה"כ כולל מע"מ 18%</t>
  </si>
  <si>
    <t>סעיף</t>
  </si>
  <si>
    <t>יח'</t>
  </si>
  <si>
    <t>עבודות שלד למבנה</t>
  </si>
  <si>
    <t>מרכז מבקרים ארץ ים המלח</t>
  </si>
  <si>
    <t>מחיר ליחידה (₪)</t>
  </si>
  <si>
    <t>סה"כ (₪)</t>
  </si>
  <si>
    <t>הצעת מחיר קבלן ליחידה (₪)</t>
  </si>
  <si>
    <t>סה"כ קבלן (₪)</t>
  </si>
  <si>
    <t>כתב כמויות - עבודות שלד  - מרכז מבקרים ארץ ים המלח</t>
  </si>
  <si>
    <t>02.19.10.0060</t>
  </si>
  <si>
    <t>02.19.10.0064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</si>
</sst>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0.000;[Red]\-#,###,##0.000"/>
    <numFmt numFmtId="167" formatCode="#,###,##0.00;[Red]\-#,###,##0.00"/>
  </numFmts>
  <fonts count="5" x14ac:knownFonts="1">
    <font>
      <sz val="11"/>
      <color theme="1"/>
      <name val="Arial"/>
      <family val="2"/>
      <scheme val="minor"/>
    </font>
    <font>
      <b/>
      <u/>
      <sz val="11"/>
      <color rgb="FF0000FF"/>
      <name val="Arial"/>
      <family val="2"/>
      <scheme val="minor"/>
    </font>
    <font>
      <b/>
      <sz val="11"/>
      <color theme="1"/>
      <name val="Arial"/>
      <family val="2"/>
      <scheme val="minor"/>
    </font>
    <font>
      <sz val="11"/>
      <color theme="1"/>
      <name val="Arial"/>
      <family val="2"/>
      <scheme val="minor"/>
    </font>
    <font>
      <b/>
      <sz val="11"/>
      <name val="Calibri"/>
      <family val="2"/>
    </font>
  </fonts>
  <fills count="3">
    <fill>
      <patternFill patternType="none"/>
    </fill>
    <fill>
      <patternFill patternType="gray125"/>
    </fill>
    <fill>
      <patternFill patternType="solid">
        <fgColor rgb="FFC8C8C8"/>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3" fillId="0" borderId="0" applyFont="0" applyFill="0" applyBorder="0" applyAlignment="0" applyProtection="0"/>
  </cellStyleXfs>
  <cellXfs count="22">
    <xf numFmtId="0" fontId="0" fillId="0" borderId="0" xfId="0"/>
    <xf numFmtId="49" fontId="0" fillId="0" borderId="1" xfId="0" applyNumberFormat="1" applyBorder="1" applyAlignment="1">
      <alignment horizontal="left"/>
    </xf>
    <xf numFmtId="49" fontId="0" fillId="0" borderId="1" xfId="0" applyNumberFormat="1" applyBorder="1" applyAlignment="1">
      <alignment horizontal="right" wrapText="1"/>
    </xf>
    <xf numFmtId="164" fontId="0" fillId="0" borderId="1" xfId="0" applyNumberFormat="1" applyBorder="1"/>
    <xf numFmtId="2" fontId="0" fillId="2" borderId="1" xfId="0" applyNumberFormat="1" applyFill="1" applyBorder="1" applyAlignment="1">
      <alignment horizontal="right"/>
    </xf>
    <xf numFmtId="0" fontId="0" fillId="2" borderId="1" xfId="0" applyFill="1" applyBorder="1" applyAlignment="1">
      <alignment horizontal="right" wrapText="1"/>
    </xf>
    <xf numFmtId="0" fontId="0" fillId="2" borderId="1" xfId="0" applyFill="1" applyBorder="1" applyAlignment="1">
      <alignment horizontal="right" shrinkToFit="1"/>
    </xf>
    <xf numFmtId="4" fontId="0" fillId="2" borderId="1" xfId="0" applyNumberFormat="1" applyFill="1" applyBorder="1" applyAlignment="1">
      <alignment horizontal="right"/>
    </xf>
    <xf numFmtId="43" fontId="4" fillId="2" borderId="1" xfId="1" applyFont="1" applyFill="1" applyBorder="1" applyAlignment="1">
      <alignment horizontal="right" wrapText="1"/>
    </xf>
    <xf numFmtId="4" fontId="4" fillId="2" borderId="1" xfId="0" applyNumberFormat="1" applyFont="1" applyFill="1" applyBorder="1" applyAlignment="1">
      <alignment horizontal="right" wrapText="1"/>
    </xf>
    <xf numFmtId="49" fontId="0" fillId="0" borderId="0" xfId="0" applyNumberFormat="1" applyBorder="1" applyAlignment="1">
      <alignment horizontal="left"/>
    </xf>
    <xf numFmtId="49" fontId="0" fillId="0" borderId="0" xfId="0" applyNumberFormat="1" applyBorder="1" applyAlignment="1">
      <alignment horizontal="right" wrapText="1"/>
    </xf>
    <xf numFmtId="0" fontId="2" fillId="0" borderId="0" xfId="0" applyFont="1" applyBorder="1"/>
    <xf numFmtId="0" fontId="0" fillId="0" borderId="0" xfId="0" applyBorder="1"/>
    <xf numFmtId="0" fontId="1" fillId="0" borderId="0" xfId="0" applyFont="1" applyAlignment="1"/>
    <xf numFmtId="0" fontId="2" fillId="0" borderId="0" xfId="0" applyFont="1" applyAlignment="1">
      <alignment wrapText="1"/>
    </xf>
    <xf numFmtId="167" fontId="0" fillId="0" borderId="1" xfId="0" applyNumberFormat="1" applyBorder="1"/>
    <xf numFmtId="167" fontId="0" fillId="0" borderId="1" xfId="0" applyNumberFormat="1" applyBorder="1" applyProtection="1">
      <protection locked="0"/>
    </xf>
    <xf numFmtId="167" fontId="0" fillId="0" borderId="0" xfId="0" applyNumberFormat="1" applyBorder="1"/>
    <xf numFmtId="167" fontId="2" fillId="0" borderId="0" xfId="0" applyNumberFormat="1" applyFont="1" applyBorder="1"/>
    <xf numFmtId="49" fontId="2" fillId="0" borderId="1" xfId="0" applyNumberFormat="1" applyFont="1" applyBorder="1" applyAlignment="1">
      <alignment horizontal="left"/>
    </xf>
    <xf numFmtId="49" fontId="2" fillId="0" borderId="1" xfId="0" applyNumberFormat="1" applyFont="1" applyBorder="1" applyAlignment="1">
      <alignment horizontal="right"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3"/>
  <sheetViews>
    <sheetView rightToLeft="1" tabSelected="1" topLeftCell="A13" workbookViewId="0">
      <selection activeCell="G21" sqref="G21"/>
    </sheetView>
  </sheetViews>
  <sheetFormatPr defaultColWidth="9.09765625" defaultRowHeight="13.8" x14ac:dyDescent="0.25"/>
  <cols>
    <col min="1" max="1" width="12.3984375" bestFit="1" customWidth="1"/>
    <col min="2" max="2" width="60.69921875" customWidth="1"/>
    <col min="4" max="4" width="9.8984375" bestFit="1" customWidth="1"/>
    <col min="5" max="6" width="12.69921875" customWidth="1"/>
    <col min="7" max="7" width="13.8984375" customWidth="1"/>
    <col min="8" max="8" width="14.796875" customWidth="1"/>
  </cols>
  <sheetData>
    <row r="1" spans="1:8" x14ac:dyDescent="0.25">
      <c r="A1" s="14"/>
      <c r="B1" s="15" t="s">
        <v>58</v>
      </c>
      <c r="C1" s="14"/>
      <c r="D1" s="14"/>
      <c r="E1" s="14"/>
      <c r="F1" s="14"/>
    </row>
    <row r="2" spans="1:8" x14ac:dyDescent="0.25">
      <c r="A2" s="14"/>
      <c r="B2" s="14"/>
      <c r="C2" s="14"/>
      <c r="D2" s="14"/>
      <c r="E2" s="14"/>
      <c r="F2" s="14"/>
    </row>
    <row r="3" spans="1:8" ht="28.8" x14ac:dyDescent="0.3">
      <c r="A3" s="4" t="s">
        <v>50</v>
      </c>
      <c r="B3" s="5" t="s">
        <v>0</v>
      </c>
      <c r="C3" s="6" t="s">
        <v>51</v>
      </c>
      <c r="D3" s="7" t="s">
        <v>1</v>
      </c>
      <c r="E3" s="8" t="s">
        <v>54</v>
      </c>
      <c r="F3" s="9" t="s">
        <v>55</v>
      </c>
      <c r="G3" s="8" t="s">
        <v>56</v>
      </c>
      <c r="H3" s="8" t="s">
        <v>57</v>
      </c>
    </row>
    <row r="4" spans="1:8" x14ac:dyDescent="0.25">
      <c r="A4" s="20" t="s">
        <v>2</v>
      </c>
      <c r="B4" s="21" t="s">
        <v>53</v>
      </c>
      <c r="C4" s="2"/>
      <c r="D4" s="3"/>
      <c r="E4" s="3"/>
      <c r="F4" s="3"/>
      <c r="G4" s="3"/>
      <c r="H4" s="3"/>
    </row>
    <row r="5" spans="1:8" x14ac:dyDescent="0.25">
      <c r="A5" s="20" t="s">
        <v>3</v>
      </c>
      <c r="B5" s="21" t="s">
        <v>52</v>
      </c>
      <c r="C5" s="2"/>
      <c r="D5" s="3"/>
      <c r="E5" s="3"/>
      <c r="F5" s="3"/>
      <c r="G5" s="3"/>
      <c r="H5" s="3"/>
    </row>
    <row r="6" spans="1:8" x14ac:dyDescent="0.25">
      <c r="A6" s="20" t="s">
        <v>6</v>
      </c>
      <c r="B6" s="21" t="s">
        <v>7</v>
      </c>
      <c r="C6" s="2"/>
      <c r="D6" s="3"/>
      <c r="E6" s="3"/>
      <c r="F6" s="3"/>
      <c r="G6" s="3"/>
      <c r="H6" s="3"/>
    </row>
    <row r="7" spans="1:8" x14ac:dyDescent="0.25">
      <c r="A7" s="1" t="s">
        <v>8</v>
      </c>
      <c r="B7" s="2" t="s">
        <v>9</v>
      </c>
      <c r="C7" s="2" t="s">
        <v>4</v>
      </c>
      <c r="D7" s="16">
        <v>800</v>
      </c>
      <c r="E7" s="16">
        <v>200</v>
      </c>
      <c r="F7" s="16">
        <v>160000</v>
      </c>
      <c r="G7" s="17"/>
      <c r="H7" s="16">
        <f>IF(F7="","",G7*D7)</f>
        <v>0</v>
      </c>
    </row>
    <row r="8" spans="1:8" x14ac:dyDescent="0.25">
      <c r="A8" s="1" t="s">
        <v>10</v>
      </c>
      <c r="B8" s="2" t="s">
        <v>11</v>
      </c>
      <c r="C8" s="2" t="s">
        <v>12</v>
      </c>
      <c r="D8" s="16">
        <v>1700</v>
      </c>
      <c r="E8" s="16">
        <v>25</v>
      </c>
      <c r="F8" s="16">
        <v>42500</v>
      </c>
      <c r="G8" s="17"/>
      <c r="H8" s="16">
        <f t="shared" ref="H8:H29" si="0">IF(F8="","",G8*D8)</f>
        <v>0</v>
      </c>
    </row>
    <row r="9" spans="1:8" ht="27.6" x14ac:dyDescent="0.25">
      <c r="A9" s="1" t="s">
        <v>13</v>
      </c>
      <c r="B9" s="2" t="s">
        <v>14</v>
      </c>
      <c r="C9" s="2" t="s">
        <v>4</v>
      </c>
      <c r="D9" s="16">
        <v>800</v>
      </c>
      <c r="E9" s="16">
        <v>150</v>
      </c>
      <c r="F9" s="16">
        <v>120000</v>
      </c>
      <c r="G9" s="17"/>
      <c r="H9" s="16">
        <f t="shared" si="0"/>
        <v>0</v>
      </c>
    </row>
    <row r="10" spans="1:8" x14ac:dyDescent="0.25">
      <c r="A10" s="20" t="s">
        <v>15</v>
      </c>
      <c r="B10" s="21" t="s">
        <v>16</v>
      </c>
      <c r="C10" s="2"/>
      <c r="D10" s="16"/>
      <c r="E10" s="16"/>
      <c r="F10" s="16"/>
      <c r="G10" s="17"/>
      <c r="H10" s="16" t="str">
        <f t="shared" si="0"/>
        <v/>
      </c>
    </row>
    <row r="11" spans="1:8" x14ac:dyDescent="0.25">
      <c r="A11" s="20" t="s">
        <v>17</v>
      </c>
      <c r="B11" s="21" t="s">
        <v>18</v>
      </c>
      <c r="C11" s="2"/>
      <c r="D11" s="16"/>
      <c r="E11" s="16"/>
      <c r="F11" s="16"/>
      <c r="G11" s="17"/>
      <c r="H11" s="16" t="str">
        <f t="shared" si="0"/>
        <v/>
      </c>
    </row>
    <row r="12" spans="1:8" ht="27.6" x14ac:dyDescent="0.25">
      <c r="A12" s="1" t="s">
        <v>19</v>
      </c>
      <c r="B12" s="2" t="s">
        <v>20</v>
      </c>
      <c r="C12" s="2" t="s">
        <v>5</v>
      </c>
      <c r="D12" s="16">
        <v>43</v>
      </c>
      <c r="E12" s="16">
        <v>17900</v>
      </c>
      <c r="F12" s="16">
        <v>769700</v>
      </c>
      <c r="G12" s="17"/>
      <c r="H12" s="16">
        <f t="shared" si="0"/>
        <v>0</v>
      </c>
    </row>
    <row r="13" spans="1:8" ht="27.6" x14ac:dyDescent="0.25">
      <c r="A13" s="1" t="s">
        <v>21</v>
      </c>
      <c r="B13" s="2" t="s">
        <v>22</v>
      </c>
      <c r="C13" s="2" t="s">
        <v>5</v>
      </c>
      <c r="D13" s="16">
        <v>57</v>
      </c>
      <c r="E13" s="16">
        <v>2520</v>
      </c>
      <c r="F13" s="16">
        <v>143640</v>
      </c>
      <c r="G13" s="17"/>
      <c r="H13" s="16">
        <f t="shared" si="0"/>
        <v>0</v>
      </c>
    </row>
    <row r="14" spans="1:8" x14ac:dyDescent="0.25">
      <c r="A14" s="1" t="s">
        <v>23</v>
      </c>
      <c r="B14" s="2" t="s">
        <v>24</v>
      </c>
      <c r="C14" s="2" t="s">
        <v>5</v>
      </c>
      <c r="D14" s="16">
        <v>14</v>
      </c>
      <c r="E14" s="16">
        <v>15400</v>
      </c>
      <c r="F14" s="16">
        <v>215600</v>
      </c>
      <c r="G14" s="17"/>
      <c r="H14" s="16">
        <f t="shared" si="0"/>
        <v>0</v>
      </c>
    </row>
    <row r="15" spans="1:8" x14ac:dyDescent="0.25">
      <c r="A15" s="1" t="s">
        <v>25</v>
      </c>
      <c r="B15" s="2" t="s">
        <v>26</v>
      </c>
      <c r="C15" s="2" t="s">
        <v>5</v>
      </c>
      <c r="D15" s="16">
        <v>43</v>
      </c>
      <c r="E15" s="16">
        <v>3300</v>
      </c>
      <c r="F15" s="16">
        <v>141900</v>
      </c>
      <c r="G15" s="17"/>
      <c r="H15" s="16">
        <f t="shared" si="0"/>
        <v>0</v>
      </c>
    </row>
    <row r="16" spans="1:8" x14ac:dyDescent="0.25">
      <c r="A16" s="20" t="s">
        <v>27</v>
      </c>
      <c r="B16" s="21" t="s">
        <v>28</v>
      </c>
      <c r="C16" s="2"/>
      <c r="D16" s="16"/>
      <c r="E16" s="16"/>
      <c r="F16" s="16"/>
      <c r="G16" s="17"/>
      <c r="H16" s="16" t="str">
        <f t="shared" si="0"/>
        <v/>
      </c>
    </row>
    <row r="17" spans="1:8" x14ac:dyDescent="0.25">
      <c r="A17" s="20" t="s">
        <v>29</v>
      </c>
      <c r="B17" s="21" t="s">
        <v>30</v>
      </c>
      <c r="C17" s="2"/>
      <c r="D17" s="16"/>
      <c r="E17" s="16"/>
      <c r="F17" s="16"/>
      <c r="G17" s="17"/>
      <c r="H17" s="16" t="str">
        <f t="shared" si="0"/>
        <v/>
      </c>
    </row>
    <row r="18" spans="1:8" ht="41.4" x14ac:dyDescent="0.25">
      <c r="A18" s="1" t="s">
        <v>31</v>
      </c>
      <c r="B18" s="2" t="s">
        <v>32</v>
      </c>
      <c r="C18" s="2" t="s">
        <v>4</v>
      </c>
      <c r="D18" s="16">
        <v>1900</v>
      </c>
      <c r="E18" s="16">
        <v>178</v>
      </c>
      <c r="F18" s="16">
        <v>338200</v>
      </c>
      <c r="G18" s="17"/>
      <c r="H18" s="16">
        <f t="shared" si="0"/>
        <v>0</v>
      </c>
    </row>
    <row r="19" spans="1:8" x14ac:dyDescent="0.25">
      <c r="A19" s="20" t="s">
        <v>34</v>
      </c>
      <c r="B19" s="21" t="s">
        <v>35</v>
      </c>
      <c r="C19" s="2"/>
      <c r="D19" s="16"/>
      <c r="E19" s="16"/>
      <c r="F19" s="16"/>
      <c r="G19" s="17"/>
      <c r="H19" s="16" t="str">
        <f t="shared" si="0"/>
        <v/>
      </c>
    </row>
    <row r="20" spans="1:8" x14ac:dyDescent="0.25">
      <c r="A20" s="20" t="s">
        <v>36</v>
      </c>
      <c r="B20" s="21" t="s">
        <v>18</v>
      </c>
      <c r="C20" s="2"/>
      <c r="D20" s="16"/>
      <c r="E20" s="16"/>
      <c r="F20" s="16"/>
      <c r="G20" s="17"/>
      <c r="H20" s="16" t="str">
        <f t="shared" si="0"/>
        <v/>
      </c>
    </row>
    <row r="21" spans="1:8" ht="41.4" x14ac:dyDescent="0.25">
      <c r="A21" s="1" t="s">
        <v>37</v>
      </c>
      <c r="B21" s="2" t="s">
        <v>38</v>
      </c>
      <c r="C21" s="2" t="s">
        <v>5</v>
      </c>
      <c r="D21" s="16">
        <v>30</v>
      </c>
      <c r="E21" s="16">
        <v>18000</v>
      </c>
      <c r="F21" s="16">
        <v>540000</v>
      </c>
      <c r="G21" s="17"/>
      <c r="H21" s="16">
        <f t="shared" si="0"/>
        <v>0</v>
      </c>
    </row>
    <row r="22" spans="1:8" x14ac:dyDescent="0.25">
      <c r="A22" s="1" t="s">
        <v>39</v>
      </c>
      <c r="B22" s="2" t="s">
        <v>24</v>
      </c>
      <c r="C22" s="2" t="s">
        <v>5</v>
      </c>
      <c r="D22" s="16">
        <v>19</v>
      </c>
      <c r="E22" s="16">
        <v>15400</v>
      </c>
      <c r="F22" s="16">
        <v>292600</v>
      </c>
      <c r="G22" s="17"/>
      <c r="H22" s="16">
        <f t="shared" si="0"/>
        <v>0</v>
      </c>
    </row>
    <row r="23" spans="1:8" ht="27.6" x14ac:dyDescent="0.25">
      <c r="A23" s="1" t="s">
        <v>59</v>
      </c>
      <c r="B23" s="2" t="s">
        <v>22</v>
      </c>
      <c r="C23" s="2" t="s">
        <v>5</v>
      </c>
      <c r="D23" s="16">
        <v>49</v>
      </c>
      <c r="E23" s="16">
        <v>2520</v>
      </c>
      <c r="F23" s="16">
        <v>123480</v>
      </c>
      <c r="G23" s="17"/>
      <c r="H23" s="16">
        <f t="shared" si="0"/>
        <v>0</v>
      </c>
    </row>
    <row r="24" spans="1:8" x14ac:dyDescent="0.25">
      <c r="A24" s="1" t="s">
        <v>60</v>
      </c>
      <c r="B24" s="2" t="s">
        <v>26</v>
      </c>
      <c r="C24" s="2" t="s">
        <v>5</v>
      </c>
      <c r="D24" s="16">
        <v>30</v>
      </c>
      <c r="E24" s="16">
        <v>3300</v>
      </c>
      <c r="F24" s="16">
        <v>99000</v>
      </c>
      <c r="G24" s="17"/>
      <c r="H24" s="16">
        <f t="shared" si="0"/>
        <v>0</v>
      </c>
    </row>
    <row r="25" spans="1:8" x14ac:dyDescent="0.25">
      <c r="A25" s="20" t="s">
        <v>40</v>
      </c>
      <c r="B25" s="21" t="s">
        <v>41</v>
      </c>
      <c r="C25" s="2"/>
      <c r="D25" s="16"/>
      <c r="E25" s="16"/>
      <c r="F25" s="16"/>
      <c r="G25" s="17"/>
      <c r="H25" s="16" t="str">
        <f t="shared" si="0"/>
        <v/>
      </c>
    </row>
    <row r="26" spans="1:8" ht="27.6" x14ac:dyDescent="0.25">
      <c r="A26" s="1" t="s">
        <v>42</v>
      </c>
      <c r="B26" s="2" t="s">
        <v>43</v>
      </c>
      <c r="C26" s="2" t="s">
        <v>33</v>
      </c>
      <c r="D26" s="16">
        <v>290</v>
      </c>
      <c r="E26" s="16">
        <v>120</v>
      </c>
      <c r="F26" s="16">
        <v>34800</v>
      </c>
      <c r="G26" s="17"/>
      <c r="H26" s="16">
        <f t="shared" si="0"/>
        <v>0</v>
      </c>
    </row>
    <row r="27" spans="1:8" x14ac:dyDescent="0.25">
      <c r="A27" s="20" t="s">
        <v>44</v>
      </c>
      <c r="B27" s="21" t="s">
        <v>28</v>
      </c>
      <c r="C27" s="2"/>
      <c r="D27" s="16"/>
      <c r="E27" s="16"/>
      <c r="F27" s="16"/>
      <c r="G27" s="17"/>
      <c r="H27" s="16" t="str">
        <f t="shared" si="0"/>
        <v/>
      </c>
    </row>
    <row r="28" spans="1:8" x14ac:dyDescent="0.25">
      <c r="A28" s="20" t="s">
        <v>45</v>
      </c>
      <c r="B28" s="21" t="s">
        <v>46</v>
      </c>
      <c r="C28" s="2"/>
      <c r="D28" s="16"/>
      <c r="E28" s="16"/>
      <c r="F28" s="16"/>
      <c r="G28" s="17"/>
      <c r="H28" s="16" t="str">
        <f t="shared" si="0"/>
        <v/>
      </c>
    </row>
    <row r="29" spans="1:8" ht="41.4" x14ac:dyDescent="0.25">
      <c r="A29" s="1" t="s">
        <v>47</v>
      </c>
      <c r="B29" s="2" t="s">
        <v>32</v>
      </c>
      <c r="C29" s="2" t="s">
        <v>4</v>
      </c>
      <c r="D29" s="16">
        <v>2500</v>
      </c>
      <c r="E29" s="16">
        <v>178</v>
      </c>
      <c r="F29" s="16">
        <v>445000</v>
      </c>
      <c r="G29" s="17"/>
      <c r="H29" s="16">
        <f t="shared" si="0"/>
        <v>0</v>
      </c>
    </row>
    <row r="30" spans="1:8" x14ac:dyDescent="0.25">
      <c r="A30" s="10"/>
      <c r="B30" s="11"/>
      <c r="C30" s="11"/>
      <c r="D30" s="18"/>
      <c r="E30" s="18"/>
      <c r="F30" s="18"/>
      <c r="G30" s="18"/>
      <c r="H30" s="18"/>
    </row>
    <row r="31" spans="1:8" x14ac:dyDescent="0.25">
      <c r="A31" s="10"/>
      <c r="B31" s="12" t="s">
        <v>48</v>
      </c>
      <c r="C31" s="11"/>
      <c r="D31" s="18"/>
      <c r="E31" s="18"/>
      <c r="F31" s="19">
        <f>SUM(F7:F29)</f>
        <v>3466420</v>
      </c>
      <c r="G31" s="18"/>
      <c r="H31" s="19">
        <f>SUM(H7:H29)</f>
        <v>0</v>
      </c>
    </row>
    <row r="32" spans="1:8" x14ac:dyDescent="0.25">
      <c r="A32" s="13"/>
      <c r="B32" s="12" t="s">
        <v>49</v>
      </c>
      <c r="C32" s="13"/>
      <c r="D32" s="18"/>
      <c r="E32" s="18"/>
      <c r="F32" s="19">
        <f>F31*1.18</f>
        <v>4090375.5999999996</v>
      </c>
      <c r="G32" s="18"/>
      <c r="H32" s="19">
        <f>H31*1.18</f>
        <v>0</v>
      </c>
    </row>
    <row r="33" spans="1:8" x14ac:dyDescent="0.25">
      <c r="A33" s="13"/>
      <c r="B33" s="13"/>
      <c r="C33" s="13"/>
      <c r="D33" s="13"/>
      <c r="E33" s="13"/>
      <c r="F33" s="13"/>
      <c r="G33" s="13"/>
      <c r="H33" s="13"/>
    </row>
  </sheetData>
  <sheetProtection algorithmName="SHA-512" hashValue="2B5kKIDN3LTGWyPdx32Yfyk8LavM/4mxNHxVwopKSt7UGg+YdwI/FB4sEhmE+73za3I8N9YSZTxQl48del9d2A==" saltValue="Eh6qpNltLeNijpRZGjnzBA==" spinCount="100000" sheet="1" objects="1" scenarios="1" select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מיכרז שלד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Shlomi Gantz</dc:creator>
  <cp:lastModifiedBy>Shlomi Gantz</cp:lastModifiedBy>
  <dcterms:created xsi:type="dcterms:W3CDTF">2025-12-28T05:19:44Z</dcterms:created>
  <dcterms:modified xsi:type="dcterms:W3CDTF">2026-03-11T08:17:13Z</dcterms:modified>
</cp:coreProperties>
</file>