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hlomig\Desktop\כיכר הים\"/>
    </mc:Choice>
  </mc:AlternateContent>
  <xr:revisionPtr revIDLastSave="0" documentId="13_ncr:1_{9E84EEAB-2DE6-4FF7-A4A9-BDA2F0C34428}" xr6:coauthVersionLast="47" xr6:coauthVersionMax="47" xr10:uidLastSave="{00000000-0000-0000-0000-000000000000}"/>
  <bookViews>
    <workbookView xWindow="-108" yWindow="-108" windowWidth="23256" windowHeight="12456" xr2:uid="{00000000-000D-0000-FFFF-FFFF00000000}"/>
  </bookViews>
  <sheets>
    <sheet name="כיכר_הים_מבנה 2" sheetId="1" r:id="rId1"/>
  </sheets>
  <definedNames>
    <definedName name="_xlnm._FilterDatabase" localSheetId="0" hidden="1">'כיכר_הים_מבנה 2'!$A$2:$G$29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9" i="1"/>
  <c r="H10" i="1"/>
  <c r="H11" i="1"/>
  <c r="H12" i="1"/>
  <c r="H13" i="1"/>
  <c r="H14" i="1"/>
  <c r="H15" i="1"/>
  <c r="H16" i="1"/>
  <c r="H17" i="1"/>
  <c r="H18" i="1"/>
  <c r="H19" i="1"/>
  <c r="H20" i="1"/>
  <c r="H21" i="1"/>
  <c r="H22" i="1"/>
  <c r="H23" i="1"/>
  <c r="H24" i="1"/>
  <c r="H25" i="1"/>
  <c r="H26" i="1"/>
  <c r="H27" i="1"/>
  <c r="H28" i="1"/>
  <c r="H7" i="1"/>
  <c r="F19" i="1"/>
  <c r="H29" i="1" l="1"/>
  <c r="F20" i="1"/>
  <c r="F18" i="1"/>
  <c r="F17" i="1"/>
  <c r="F16" i="1"/>
  <c r="F14" i="1"/>
  <c r="F12" i="1"/>
  <c r="F11" i="1"/>
  <c r="F10" i="1"/>
  <c r="F9" i="1"/>
  <c r="F7" i="1"/>
  <c r="F28" i="1" l="1"/>
  <c r="F25" i="1"/>
  <c r="F24" i="1"/>
  <c r="F23" i="1"/>
  <c r="F29" i="1" s="1"/>
</calcChain>
</file>

<file path=xl/sharedStrings.xml><?xml version="1.0" encoding="utf-8"?>
<sst xmlns="http://schemas.openxmlformats.org/spreadsheetml/2006/main" count="117" uniqueCount="66">
  <si>
    <t>סעיף</t>
  </si>
  <si>
    <t>תאור</t>
  </si>
  <si>
    <t>יח'</t>
  </si>
  <si>
    <t>כמות</t>
  </si>
  <si>
    <t/>
  </si>
  <si>
    <t>מ"ר</t>
  </si>
  <si>
    <t>טון</t>
  </si>
  <si>
    <t>קומפ</t>
  </si>
  <si>
    <t>עבודות מסגרות חרש</t>
  </si>
  <si>
    <t>מסגרות חרש להצללה מרכזית ומדרגות ומרצפי בטון</t>
  </si>
  <si>
    <t>קונסטרוקציות פלדה מפרופילי מתכת בחתכים שונים בעובי דופן מעל 4.0 מ"מ, וכן פחי קשר, פחי עיגון וברגים, לרבות ניקוי במברשות פלדה וריתוכים, לכמות מעל ל-10 טון</t>
  </si>
  <si>
    <t>תוספת עבור צביעת קונסטרוקצית הפלדה עפ"י המפרט פרק 11</t>
  </si>
  <si>
    <t>עבודות פיתוח</t>
  </si>
  <si>
    <t>פיתוח נופי</t>
  </si>
  <si>
    <t>מתקני חשמל</t>
  </si>
  <si>
    <t>חציבות ושונות בעבודות חשמל</t>
  </si>
  <si>
    <t>קופסת חיבורים ל- 9 ח"א 2+ 250X125X125 IP67 ,PG29 + PG36 מ"מ לרבות גלנדים לפי הנדרש</t>
  </si>
  <si>
    <t>כבלי נחושת  XLPE) N2XY)</t>
  </si>
  <si>
    <t>כבלי נחושת מסוג XLPE) N2XY/FR-1) בחתך 3X1.5 ממ"ר קבועים למבנה, מונחים על סולמות או בתעלות או מושחלים בצינורות לרבות חיבור בשני הקצוות, כדוגמת "ארכה" או ש"ע</t>
  </si>
  <si>
    <t>מ'</t>
  </si>
  <si>
    <t>כבלי נחושת מסוג XLPE) N2XY/FR-1) בחתך 5X1.5 ממ"ר קבועים למבנה, מונחים על סולמות או בתעלות או מושחלים בצינורות לרבות חיבור בשני הקצוות, כדוגמת "ארכה" או ש"ע</t>
  </si>
  <si>
    <t>כבלי נחושת מסוג XLPE) N2XY/FR-1) בחתך 3X2.5 ממ"ר קבועים למבנה, מונחים על סולמות או בתעלות או מושחלים בצינורות לרבות חיבור בשני הקצוות, כדוגמת "ארכה" או ש"ע</t>
  </si>
  <si>
    <t>כבלי נחושת מסוג XLPE) N2XY/FR-1) בחתך 5X2.5 ממ"ר קבועים למבנה, מונחים על סולמות או בתעלות או מושחלים בצינורות לרבות חיבור בשני הקצוות, כדוגמת "ארכה" או ש"ע</t>
  </si>
  <si>
    <t xml:space="preserve">בדיקות בודק מוסמך, סריקות תרמוגרפיות ועוצמת תאורה למתקני חשמל </t>
  </si>
  <si>
    <t>בדיקת עוצמת תאורת כבישים ובדיקת המדדים הרלוונטיים הנדרשים ע"י מעבדה מוסמכת עפ"י 17025 ISO, בשעות הערב, לרבות תשלום עבור הבדיקה, חוות דעת של המעבדה בכתב והגשת סיוע של קבלן החשמל לבודק. מנוף אם נדרש (נמדד בנפרד)</t>
  </si>
  <si>
    <t>גוף תאורה PALCO EF45</t>
  </si>
  <si>
    <t xml:space="preserve"> חריגים חשמל</t>
  </si>
  <si>
    <t>כוורת נגד סנוור ומסגרת לגוף תאורה PALCO (Honeycomb+support frame)</t>
  </si>
  <si>
    <t>פלאנג'  להתקנת 2 גופי תאורה עבור ג"ת  PALCO (flange120mm for 2 projectors)</t>
  </si>
  <si>
    <t>גוף תאורה אורסנסו RING</t>
  </si>
  <si>
    <t>גוף תאורה אורסנסו בולארד 500ממ +בורג יסוד</t>
  </si>
  <si>
    <t>קירוי פרגולה 1350 מ"ר בחלקה העליון והתחתון באמצעות סרגלי במבוק ממוחזר כמפורט בפרק 40 במפרט המיוחד , כולל קונס' משנה מקורות  עץ אורן תרמי כמפורט בפרק 40 במפרט המיוחד ובהתאם למפרט הטכני ולפרטים בתכניות, לרבות D1.05 ,D1.04, D1.03, D1.02, D1.01</t>
  </si>
  <si>
    <t>תוספת עבור גילוון או מטלייזינג של קונסטרוקצית הפלדה עפ"י המפרט פרק 11</t>
  </si>
  <si>
    <t>מחיר ליחידה (₪ כולל מע"מ)</t>
  </si>
  <si>
    <t>סה"כ (₪ כולל מע"מ)</t>
  </si>
  <si>
    <t>הצעת מחיר קבלן ליחידה (₪ כולל מע"מ)</t>
  </si>
  <si>
    <t>סה"כ קבלן (₪ כולל מע"מ)</t>
  </si>
  <si>
    <t>02</t>
  </si>
  <si>
    <t>מבנה 02 - כיכר הים - מרכיב אופציונאלי</t>
  </si>
  <si>
    <t>02.08</t>
  </si>
  <si>
    <t>02.08.026</t>
  </si>
  <si>
    <t>02.08.026.0195</t>
  </si>
  <si>
    <t>02.08.031</t>
  </si>
  <si>
    <t>02.08.031.0010</t>
  </si>
  <si>
    <t>02.08.031.0030</t>
  </si>
  <si>
    <t>02.08.031.0090</t>
  </si>
  <si>
    <t>02.08.031.0110</t>
  </si>
  <si>
    <t>02.08.043</t>
  </si>
  <si>
    <t>02.08.043.0100</t>
  </si>
  <si>
    <t>02.08.099</t>
  </si>
  <si>
    <t>02.08.099.0110</t>
  </si>
  <si>
    <t>02.08.099.0120</t>
  </si>
  <si>
    <t>02.08.099.0130</t>
  </si>
  <si>
    <t>02.08.099.0140</t>
  </si>
  <si>
    <t>02.08.099.0150</t>
  </si>
  <si>
    <t>02.01.19</t>
  </si>
  <si>
    <t>02.01.19.010</t>
  </si>
  <si>
    <t>02.01.19.010.0010</t>
  </si>
  <si>
    <t>02.01.19.010.0020</t>
  </si>
  <si>
    <t>02.01.19.010.0030</t>
  </si>
  <si>
    <t>02.01.40</t>
  </si>
  <si>
    <t>02.01.40.001</t>
  </si>
  <si>
    <t>02.01.40.001.0090</t>
  </si>
  <si>
    <t>כתב כמויות כיכר הים - מבנה 2 (אופציונאלי)</t>
  </si>
  <si>
    <t>סה"כ לכיכר הים מבנה 2 - (אופציונאלי )</t>
  </si>
  <si>
    <t>אומדן המזמין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</si>
</sst>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name val="Calibri"/>
    </font>
    <font>
      <sz val="12"/>
      <color rgb="FF0000FF"/>
      <name val="Calibri"/>
      <family val="2"/>
    </font>
    <font>
      <b/>
      <sz val="11"/>
      <name val="Calibri"/>
      <family val="2"/>
    </font>
    <font>
      <b/>
      <sz val="16"/>
      <color rgb="FF0000FF"/>
      <name val="Calibri"/>
      <family val="2"/>
    </font>
    <font>
      <sz val="11"/>
      <name val="Calibri"/>
      <family val="2"/>
    </font>
    <font>
      <sz val="12"/>
      <color rgb="FF0000FF"/>
      <name val="Calibri"/>
      <family val="2"/>
    </font>
    <font>
      <sz val="8"/>
      <name val="Calibri"/>
      <family val="2"/>
    </font>
    <font>
      <sz val="11"/>
      <name val="Calibri"/>
      <family val="2"/>
    </font>
  </fonts>
  <fills count="4">
    <fill>
      <patternFill patternType="none"/>
    </fill>
    <fill>
      <patternFill patternType="gray125"/>
    </fill>
    <fill>
      <patternFill patternType="solid">
        <fgColor rgb="FFC8C8C8"/>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49">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0" borderId="0" xfId="0" applyAlignment="1">
      <alignment horizontal="left"/>
    </xf>
    <xf numFmtId="4" fontId="0" fillId="0" borderId="0" xfId="0" applyNumberFormat="1" applyAlignment="1">
      <alignment horizontal="right"/>
    </xf>
    <xf numFmtId="0" fontId="0" fillId="0" borderId="0" xfId="0" applyAlignment="1">
      <alignment wrapText="1"/>
    </xf>
    <xf numFmtId="0" fontId="5" fillId="0" borderId="0" xfId="0" applyFont="1"/>
    <xf numFmtId="0" fontId="0" fillId="0" borderId="1" xfId="0" applyBorder="1" applyAlignment="1">
      <alignment horizontal="left"/>
    </xf>
    <xf numFmtId="0" fontId="3" fillId="0" borderId="1" xfId="0" applyFont="1" applyBorder="1" applyAlignment="1">
      <alignment horizontal="right" wrapText="1"/>
    </xf>
    <xf numFmtId="0" fontId="0" fillId="0" borderId="1" xfId="0" applyBorder="1" applyAlignment="1">
      <alignment shrinkToFit="1"/>
    </xf>
    <xf numFmtId="4" fontId="0" fillId="0" borderId="1" xfId="0" applyNumberFormat="1" applyBorder="1" applyAlignment="1">
      <alignment horizontal="right"/>
    </xf>
    <xf numFmtId="49" fontId="1" fillId="0" borderId="1" xfId="0" applyNumberFormat="1" applyFont="1" applyBorder="1" applyAlignment="1">
      <alignment horizontal="left"/>
    </xf>
    <xf numFmtId="0" fontId="1" fillId="0" borderId="1" xfId="0" applyFont="1" applyBorder="1" applyAlignment="1">
      <alignment wrapText="1"/>
    </xf>
    <xf numFmtId="0" fontId="1" fillId="0" borderId="1" xfId="0" applyFont="1" applyBorder="1" applyAlignment="1">
      <alignment shrinkToFit="1"/>
    </xf>
    <xf numFmtId="4" fontId="1" fillId="0" borderId="1" xfId="0" applyNumberFormat="1" applyFont="1" applyBorder="1" applyAlignment="1">
      <alignment horizontal="right"/>
    </xf>
    <xf numFmtId="0" fontId="1" fillId="0" borderId="1" xfId="0" applyFont="1" applyBorder="1" applyAlignment="1">
      <alignment horizontal="right"/>
    </xf>
    <xf numFmtId="49" fontId="5" fillId="0" borderId="1" xfId="0" applyNumberFormat="1" applyFont="1" applyBorder="1" applyAlignment="1">
      <alignment horizontal="left"/>
    </xf>
    <xf numFmtId="0" fontId="5" fillId="0" borderId="1" xfId="0" applyFont="1" applyBorder="1" applyAlignment="1">
      <alignment wrapText="1"/>
    </xf>
    <xf numFmtId="0" fontId="5" fillId="0" borderId="1" xfId="0" applyFont="1" applyBorder="1" applyAlignment="1">
      <alignment shrinkToFit="1"/>
    </xf>
    <xf numFmtId="4" fontId="5" fillId="0" borderId="1" xfId="0" applyNumberFormat="1" applyFont="1" applyBorder="1" applyAlignment="1">
      <alignment horizontal="right"/>
    </xf>
    <xf numFmtId="49" fontId="0" fillId="0" borderId="1" xfId="0" applyNumberFormat="1" applyBorder="1" applyAlignment="1">
      <alignment horizontal="left"/>
    </xf>
    <xf numFmtId="0" fontId="0" fillId="0" borderId="1" xfId="0" applyBorder="1" applyAlignment="1">
      <alignment wrapText="1"/>
    </xf>
    <xf numFmtId="0" fontId="0" fillId="0" borderId="1" xfId="0" applyBorder="1" applyAlignment="1">
      <alignment horizontal="right" wrapText="1"/>
    </xf>
    <xf numFmtId="49" fontId="2" fillId="3" borderId="1" xfId="0" applyNumberFormat="1" applyFont="1" applyFill="1" applyBorder="1" applyAlignment="1">
      <alignment horizontal="left"/>
    </xf>
    <xf numFmtId="0" fontId="2" fillId="3" borderId="1" xfId="0" applyFont="1" applyFill="1" applyBorder="1" applyAlignment="1">
      <alignment wrapText="1"/>
    </xf>
    <xf numFmtId="0" fontId="0" fillId="3" borderId="1" xfId="0" applyFill="1" applyBorder="1" applyAlignment="1">
      <alignment shrinkToFit="1"/>
    </xf>
    <xf numFmtId="4" fontId="0" fillId="3" borderId="1" xfId="0" applyNumberFormat="1" applyFill="1" applyBorder="1" applyAlignment="1">
      <alignment horizontal="right"/>
    </xf>
    <xf numFmtId="0" fontId="0" fillId="3" borderId="1" xfId="0" applyFill="1" applyBorder="1" applyAlignment="1">
      <alignment horizontal="right"/>
    </xf>
    <xf numFmtId="4" fontId="2" fillId="3" borderId="1" xfId="0" applyNumberFormat="1" applyFont="1" applyFill="1" applyBorder="1" applyAlignment="1">
      <alignment horizontal="right"/>
    </xf>
    <xf numFmtId="43" fontId="2" fillId="2" borderId="1" xfId="1" applyFont="1" applyFill="1" applyBorder="1" applyAlignment="1">
      <alignment horizontal="right" wrapText="1"/>
    </xf>
    <xf numFmtId="4" fontId="2" fillId="2" borderId="1" xfId="0" applyNumberFormat="1" applyFont="1" applyFill="1" applyBorder="1" applyAlignment="1">
      <alignment horizontal="right" wrapText="1"/>
    </xf>
    <xf numFmtId="43" fontId="2" fillId="2" borderId="1" xfId="1" applyFont="1" applyFill="1" applyBorder="1" applyAlignment="1" applyProtection="1">
      <alignment horizontal="right" wrapText="1"/>
    </xf>
    <xf numFmtId="0" fontId="0" fillId="0" borderId="1" xfId="0" applyBorder="1"/>
    <xf numFmtId="0" fontId="1" fillId="0" borderId="1" xfId="0" applyFont="1" applyBorder="1"/>
    <xf numFmtId="0" fontId="5" fillId="0" borderId="1" xfId="0" applyFont="1" applyBorder="1"/>
    <xf numFmtId="4" fontId="4" fillId="0" borderId="1" xfId="0" applyNumberFormat="1" applyFont="1" applyBorder="1" applyAlignment="1">
      <alignment horizontal="right"/>
    </xf>
    <xf numFmtId="0" fontId="2" fillId="2" borderId="1" xfId="0" applyFont="1" applyFill="1" applyBorder="1" applyAlignment="1">
      <alignment horizontal="right"/>
    </xf>
    <xf numFmtId="0" fontId="2" fillId="2" borderId="1" xfId="0" applyFont="1" applyFill="1" applyBorder="1" applyAlignment="1">
      <alignment horizontal="right" wrapText="1"/>
    </xf>
    <xf numFmtId="0" fontId="2" fillId="2" borderId="1" xfId="0" applyFont="1" applyFill="1" applyBorder="1" applyAlignment="1">
      <alignment horizontal="right" shrinkToFit="1"/>
    </xf>
    <xf numFmtId="4" fontId="2" fillId="2" borderId="1" xfId="0" applyNumberFormat="1" applyFont="1" applyFill="1" applyBorder="1" applyAlignment="1">
      <alignment horizontal="right"/>
    </xf>
    <xf numFmtId="4" fontId="0" fillId="0" borderId="1" xfId="0" applyNumberFormat="1" applyBorder="1" applyAlignment="1" applyProtection="1">
      <alignment horizontal="right"/>
      <protection locked="0"/>
    </xf>
    <xf numFmtId="4" fontId="5" fillId="0" borderId="1" xfId="0" applyNumberFormat="1" applyFont="1" applyBorder="1" applyAlignment="1" applyProtection="1">
      <alignment horizontal="right"/>
      <protection locked="0"/>
    </xf>
    <xf numFmtId="4" fontId="1" fillId="0" borderId="1" xfId="0" applyNumberFormat="1" applyFont="1" applyBorder="1" applyAlignment="1" applyProtection="1">
      <alignment horizontal="right"/>
      <protection locked="0"/>
    </xf>
    <xf numFmtId="43" fontId="5" fillId="0" borderId="1" xfId="1" applyFont="1" applyBorder="1" applyAlignment="1">
      <alignment horizontal="right"/>
    </xf>
    <xf numFmtId="43" fontId="0" fillId="0" borderId="1" xfId="1" applyFont="1" applyBorder="1" applyAlignment="1">
      <alignment horizontal="right"/>
    </xf>
    <xf numFmtId="43" fontId="1" fillId="0" borderId="1" xfId="1" applyFont="1" applyBorder="1" applyAlignment="1">
      <alignment horizontal="right"/>
    </xf>
    <xf numFmtId="43" fontId="2" fillId="2" borderId="2" xfId="1" applyFont="1" applyFill="1" applyBorder="1" applyAlignment="1">
      <alignment horizontal="center" wrapText="1"/>
    </xf>
    <xf numFmtId="43" fontId="2" fillId="2" borderId="3" xfId="1"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
  <sheetViews>
    <sheetView rightToLeft="1" tabSelected="1" workbookViewId="0">
      <selection activeCell="G9" sqref="G9"/>
    </sheetView>
  </sheetViews>
  <sheetFormatPr defaultRowHeight="14.4" x14ac:dyDescent="0.3"/>
  <cols>
    <col min="1" max="1" width="14.109375" style="4" customWidth="1"/>
    <col min="2" max="2" width="70" style="6" customWidth="1"/>
    <col min="3" max="3" width="9.109375" style="3" customWidth="1"/>
    <col min="4" max="4" width="9.109375" style="5" customWidth="1"/>
    <col min="5" max="5" width="13.5546875" style="1" customWidth="1"/>
    <col min="6" max="6" width="17" style="5" customWidth="1"/>
    <col min="7" max="7" width="21.21875" style="5" customWidth="1"/>
    <col min="8" max="8" width="19.21875" customWidth="1"/>
  </cols>
  <sheetData>
    <row r="2" spans="1:8" ht="21" x14ac:dyDescent="0.4">
      <c r="A2" s="8"/>
      <c r="B2" s="9" t="s">
        <v>63</v>
      </c>
      <c r="C2" s="10"/>
      <c r="D2" s="11"/>
      <c r="E2" s="47" t="s">
        <v>65</v>
      </c>
      <c r="F2" s="48"/>
      <c r="G2" s="11"/>
      <c r="H2" s="33"/>
    </row>
    <row r="3" spans="1:8" ht="28.8" x14ac:dyDescent="0.3">
      <c r="A3" s="37" t="s">
        <v>0</v>
      </c>
      <c r="B3" s="38" t="s">
        <v>1</v>
      </c>
      <c r="C3" s="39" t="s">
        <v>2</v>
      </c>
      <c r="D3" s="40" t="s">
        <v>3</v>
      </c>
      <c r="E3" s="30" t="s">
        <v>33</v>
      </c>
      <c r="F3" s="31" t="s">
        <v>34</v>
      </c>
      <c r="G3" s="30" t="s">
        <v>35</v>
      </c>
      <c r="H3" s="32" t="s">
        <v>36</v>
      </c>
    </row>
    <row r="4" spans="1:8" s="2" customFormat="1" ht="15.6" x14ac:dyDescent="0.3">
      <c r="A4" s="12" t="s">
        <v>37</v>
      </c>
      <c r="B4" s="13" t="s">
        <v>38</v>
      </c>
      <c r="C4" s="14" t="s">
        <v>4</v>
      </c>
      <c r="D4" s="15" t="s">
        <v>4</v>
      </c>
      <c r="E4" s="16" t="s">
        <v>4</v>
      </c>
      <c r="F4" s="15" t="s">
        <v>4</v>
      </c>
      <c r="G4" s="15"/>
      <c r="H4" s="34"/>
    </row>
    <row r="5" spans="1:8" s="7" customFormat="1" ht="15.6" x14ac:dyDescent="0.3">
      <c r="A5" s="17" t="s">
        <v>39</v>
      </c>
      <c r="B5" s="18" t="s">
        <v>14</v>
      </c>
      <c r="C5" s="19" t="s">
        <v>4</v>
      </c>
      <c r="D5" s="20" t="s">
        <v>4</v>
      </c>
      <c r="E5" s="44" t="s">
        <v>4</v>
      </c>
      <c r="F5" s="20" t="s">
        <v>4</v>
      </c>
      <c r="G5" s="20"/>
      <c r="H5" s="35"/>
    </row>
    <row r="6" spans="1:8" s="7" customFormat="1" ht="15.6" x14ac:dyDescent="0.3">
      <c r="A6" s="17" t="s">
        <v>40</v>
      </c>
      <c r="B6" s="18" t="s">
        <v>15</v>
      </c>
      <c r="C6" s="19" t="s">
        <v>4</v>
      </c>
      <c r="D6" s="20" t="s">
        <v>4</v>
      </c>
      <c r="E6" s="44" t="s">
        <v>4</v>
      </c>
      <c r="F6" s="20" t="s">
        <v>4</v>
      </c>
      <c r="G6" s="20"/>
      <c r="H6" s="35"/>
    </row>
    <row r="7" spans="1:8" ht="28.8" x14ac:dyDescent="0.3">
      <c r="A7" s="21" t="s">
        <v>41</v>
      </c>
      <c r="B7" s="22" t="s">
        <v>16</v>
      </c>
      <c r="C7" s="10" t="s">
        <v>2</v>
      </c>
      <c r="D7" s="11">
        <v>100</v>
      </c>
      <c r="E7" s="45">
        <v>533</v>
      </c>
      <c r="F7" s="11">
        <f>MMULT(D7,E7)</f>
        <v>53300</v>
      </c>
      <c r="G7" s="41"/>
      <c r="H7" s="36">
        <f>IF(E7="","",G7*D7)</f>
        <v>0</v>
      </c>
    </row>
    <row r="8" spans="1:8" s="7" customFormat="1" ht="15.6" x14ac:dyDescent="0.3">
      <c r="A8" s="17" t="s">
        <v>42</v>
      </c>
      <c r="B8" s="18" t="s">
        <v>17</v>
      </c>
      <c r="C8" s="19" t="s">
        <v>4</v>
      </c>
      <c r="D8" s="20" t="s">
        <v>4</v>
      </c>
      <c r="E8" s="44" t="s">
        <v>4</v>
      </c>
      <c r="F8" s="20" t="s">
        <v>4</v>
      </c>
      <c r="G8" s="42"/>
      <c r="H8" s="36" t="str">
        <f t="shared" ref="H8:H28" si="0">IF(E8="","",G8*D8)</f>
        <v/>
      </c>
    </row>
    <row r="9" spans="1:8" ht="28.8" x14ac:dyDescent="0.3">
      <c r="A9" s="21" t="s">
        <v>43</v>
      </c>
      <c r="B9" s="22" t="s">
        <v>18</v>
      </c>
      <c r="C9" s="10" t="s">
        <v>19</v>
      </c>
      <c r="D9" s="11">
        <v>400</v>
      </c>
      <c r="E9" s="45">
        <v>9.8000000000000007</v>
      </c>
      <c r="F9" s="11">
        <f>MMULT(D9,E9)</f>
        <v>3920.0000000000005</v>
      </c>
      <c r="G9" s="41"/>
      <c r="H9" s="36">
        <f t="shared" si="0"/>
        <v>0</v>
      </c>
    </row>
    <row r="10" spans="1:8" ht="28.8" x14ac:dyDescent="0.3">
      <c r="A10" s="21" t="s">
        <v>44</v>
      </c>
      <c r="B10" s="22" t="s">
        <v>20</v>
      </c>
      <c r="C10" s="10" t="s">
        <v>19</v>
      </c>
      <c r="D10" s="11">
        <v>250</v>
      </c>
      <c r="E10" s="45">
        <v>13.7</v>
      </c>
      <c r="F10" s="11">
        <f>MMULT(D10,E10)</f>
        <v>3425</v>
      </c>
      <c r="G10" s="41"/>
      <c r="H10" s="36">
        <f t="shared" si="0"/>
        <v>0</v>
      </c>
    </row>
    <row r="11" spans="1:8" ht="28.8" x14ac:dyDescent="0.3">
      <c r="A11" s="21" t="s">
        <v>45</v>
      </c>
      <c r="B11" s="22" t="s">
        <v>21</v>
      </c>
      <c r="C11" s="10" t="s">
        <v>19</v>
      </c>
      <c r="D11" s="11">
        <v>800</v>
      </c>
      <c r="E11" s="45">
        <v>12.7</v>
      </c>
      <c r="F11" s="11">
        <f>MMULT(D11,E11)</f>
        <v>10160</v>
      </c>
      <c r="G11" s="41"/>
      <c r="H11" s="36">
        <f t="shared" si="0"/>
        <v>0</v>
      </c>
    </row>
    <row r="12" spans="1:8" ht="28.8" x14ac:dyDescent="0.3">
      <c r="A12" s="21" t="s">
        <v>46</v>
      </c>
      <c r="B12" s="22" t="s">
        <v>22</v>
      </c>
      <c r="C12" s="10" t="s">
        <v>19</v>
      </c>
      <c r="D12" s="11">
        <v>250</v>
      </c>
      <c r="E12" s="45">
        <v>17.8</v>
      </c>
      <c r="F12" s="11">
        <f>MMULT(D12,E12)</f>
        <v>4450</v>
      </c>
      <c r="G12" s="41"/>
      <c r="H12" s="36">
        <f t="shared" si="0"/>
        <v>0</v>
      </c>
    </row>
    <row r="13" spans="1:8" s="7" customFormat="1" ht="15.6" x14ac:dyDescent="0.3">
      <c r="A13" s="17" t="s">
        <v>47</v>
      </c>
      <c r="B13" s="18" t="s">
        <v>23</v>
      </c>
      <c r="C13" s="19" t="s">
        <v>4</v>
      </c>
      <c r="D13" s="20" t="s">
        <v>4</v>
      </c>
      <c r="E13" s="44" t="s">
        <v>4</v>
      </c>
      <c r="F13" s="20" t="s">
        <v>4</v>
      </c>
      <c r="G13" s="42"/>
      <c r="H13" s="36" t="str">
        <f t="shared" si="0"/>
        <v/>
      </c>
    </row>
    <row r="14" spans="1:8" ht="43.2" x14ac:dyDescent="0.3">
      <c r="A14" s="21" t="s">
        <v>48</v>
      </c>
      <c r="B14" s="22" t="s">
        <v>24</v>
      </c>
      <c r="C14" s="10" t="s">
        <v>7</v>
      </c>
      <c r="D14" s="11">
        <v>1</v>
      </c>
      <c r="E14" s="45">
        <v>8000</v>
      </c>
      <c r="F14" s="11">
        <f>MMULT(D14,E14)</f>
        <v>8000</v>
      </c>
      <c r="G14" s="41"/>
      <c r="H14" s="36">
        <f t="shared" si="0"/>
        <v>0</v>
      </c>
    </row>
    <row r="15" spans="1:8" s="7" customFormat="1" ht="15.6" x14ac:dyDescent="0.3">
      <c r="A15" s="17" t="s">
        <v>49</v>
      </c>
      <c r="B15" s="18" t="s">
        <v>26</v>
      </c>
      <c r="C15" s="19" t="s">
        <v>4</v>
      </c>
      <c r="D15" s="20" t="s">
        <v>4</v>
      </c>
      <c r="E15" s="44" t="s">
        <v>4</v>
      </c>
      <c r="F15" s="20" t="s">
        <v>4</v>
      </c>
      <c r="G15" s="42"/>
      <c r="H15" s="36" t="str">
        <f t="shared" si="0"/>
        <v/>
      </c>
    </row>
    <row r="16" spans="1:8" x14ac:dyDescent="0.3">
      <c r="A16" s="21" t="s">
        <v>50</v>
      </c>
      <c r="B16" s="22" t="s">
        <v>25</v>
      </c>
      <c r="C16" s="10" t="s">
        <v>2</v>
      </c>
      <c r="D16" s="11">
        <v>82</v>
      </c>
      <c r="E16" s="45">
        <v>4600</v>
      </c>
      <c r="F16" s="11">
        <f>MMULT(D16,E16)</f>
        <v>377200</v>
      </c>
      <c r="G16" s="41"/>
      <c r="H16" s="36">
        <f t="shared" si="0"/>
        <v>0</v>
      </c>
    </row>
    <row r="17" spans="1:8" x14ac:dyDescent="0.3">
      <c r="A17" s="21" t="s">
        <v>51</v>
      </c>
      <c r="B17" s="23" t="s">
        <v>27</v>
      </c>
      <c r="C17" s="10" t="s">
        <v>2</v>
      </c>
      <c r="D17" s="11">
        <v>82</v>
      </c>
      <c r="E17" s="45">
        <v>820</v>
      </c>
      <c r="F17" s="11">
        <f>MMULT(D17,E17)</f>
        <v>67240</v>
      </c>
      <c r="G17" s="41"/>
      <c r="H17" s="36">
        <f t="shared" si="0"/>
        <v>0</v>
      </c>
    </row>
    <row r="18" spans="1:8" x14ac:dyDescent="0.3">
      <c r="A18" s="21" t="s">
        <v>52</v>
      </c>
      <c r="B18" s="23" t="s">
        <v>28</v>
      </c>
      <c r="C18" s="10" t="s">
        <v>2</v>
      </c>
      <c r="D18" s="11">
        <v>42</v>
      </c>
      <c r="E18" s="45">
        <v>1250</v>
      </c>
      <c r="F18" s="11">
        <f>MMULT(D18,E18)</f>
        <v>52500</v>
      </c>
      <c r="G18" s="41"/>
      <c r="H18" s="36">
        <f t="shared" si="0"/>
        <v>0</v>
      </c>
    </row>
    <row r="19" spans="1:8" x14ac:dyDescent="0.3">
      <c r="A19" s="21" t="s">
        <v>53</v>
      </c>
      <c r="B19" s="22" t="s">
        <v>30</v>
      </c>
      <c r="C19" s="10" t="s">
        <v>2</v>
      </c>
      <c r="D19" s="11">
        <v>52</v>
      </c>
      <c r="E19" s="45">
        <v>5550</v>
      </c>
      <c r="F19" s="11">
        <f>MMULT(D19,E19)</f>
        <v>288600</v>
      </c>
      <c r="G19" s="41"/>
      <c r="H19" s="36">
        <f t="shared" si="0"/>
        <v>0</v>
      </c>
    </row>
    <row r="20" spans="1:8" x14ac:dyDescent="0.3">
      <c r="A20" s="21" t="s">
        <v>54</v>
      </c>
      <c r="B20" s="22" t="s">
        <v>29</v>
      </c>
      <c r="C20" s="10" t="s">
        <v>2</v>
      </c>
      <c r="D20" s="11">
        <v>30</v>
      </c>
      <c r="E20" s="45">
        <v>6900</v>
      </c>
      <c r="F20" s="11">
        <f>MMULT(D20,E20)</f>
        <v>207000</v>
      </c>
      <c r="G20" s="41"/>
      <c r="H20" s="36">
        <f t="shared" si="0"/>
        <v>0</v>
      </c>
    </row>
    <row r="21" spans="1:8" s="2" customFormat="1" ht="15.6" x14ac:dyDescent="0.3">
      <c r="A21" s="12" t="s">
        <v>55</v>
      </c>
      <c r="B21" s="13" t="s">
        <v>8</v>
      </c>
      <c r="C21" s="14" t="s">
        <v>4</v>
      </c>
      <c r="D21" s="15" t="s">
        <v>4</v>
      </c>
      <c r="E21" s="46" t="s">
        <v>4</v>
      </c>
      <c r="F21" s="15" t="s">
        <v>4</v>
      </c>
      <c r="G21" s="43"/>
      <c r="H21" s="36" t="str">
        <f t="shared" si="0"/>
        <v/>
      </c>
    </row>
    <row r="22" spans="1:8" s="2" customFormat="1" ht="15.6" x14ac:dyDescent="0.3">
      <c r="A22" s="12" t="s">
        <v>56</v>
      </c>
      <c r="B22" s="13" t="s">
        <v>9</v>
      </c>
      <c r="C22" s="14" t="s">
        <v>4</v>
      </c>
      <c r="D22" s="15" t="s">
        <v>4</v>
      </c>
      <c r="E22" s="46" t="s">
        <v>4</v>
      </c>
      <c r="F22" s="15" t="s">
        <v>4</v>
      </c>
      <c r="G22" s="43"/>
      <c r="H22" s="36" t="str">
        <f t="shared" si="0"/>
        <v/>
      </c>
    </row>
    <row r="23" spans="1:8" ht="28.8" x14ac:dyDescent="0.3">
      <c r="A23" s="21" t="s">
        <v>57</v>
      </c>
      <c r="B23" s="22" t="s">
        <v>10</v>
      </c>
      <c r="C23" s="10" t="s">
        <v>6</v>
      </c>
      <c r="D23" s="11">
        <v>130</v>
      </c>
      <c r="E23" s="45">
        <v>17600</v>
      </c>
      <c r="F23" s="11">
        <f>MMULT(D23,E23)</f>
        <v>2288000</v>
      </c>
      <c r="G23" s="41"/>
      <c r="H23" s="36">
        <f t="shared" si="0"/>
        <v>0</v>
      </c>
    </row>
    <row r="24" spans="1:8" x14ac:dyDescent="0.3">
      <c r="A24" s="21" t="s">
        <v>58</v>
      </c>
      <c r="B24" s="22" t="s">
        <v>11</v>
      </c>
      <c r="C24" s="10" t="s">
        <v>6</v>
      </c>
      <c r="D24" s="11">
        <v>130</v>
      </c>
      <c r="E24" s="45">
        <v>3500</v>
      </c>
      <c r="F24" s="11">
        <f>MMULT(D24,E24)</f>
        <v>455000</v>
      </c>
      <c r="G24" s="41"/>
      <c r="H24" s="36">
        <f t="shared" si="0"/>
        <v>0</v>
      </c>
    </row>
    <row r="25" spans="1:8" x14ac:dyDescent="0.3">
      <c r="A25" s="21" t="s">
        <v>59</v>
      </c>
      <c r="B25" s="22" t="s">
        <v>32</v>
      </c>
      <c r="C25" s="10" t="s">
        <v>6</v>
      </c>
      <c r="D25" s="11">
        <v>11</v>
      </c>
      <c r="E25" s="45">
        <v>3000</v>
      </c>
      <c r="F25" s="11">
        <f>MMULT(D25,E25)</f>
        <v>33000</v>
      </c>
      <c r="G25" s="41"/>
      <c r="H25" s="36">
        <f t="shared" si="0"/>
        <v>0</v>
      </c>
    </row>
    <row r="26" spans="1:8" s="2" customFormat="1" ht="15.6" x14ac:dyDescent="0.3">
      <c r="A26" s="12" t="s">
        <v>60</v>
      </c>
      <c r="B26" s="13" t="s">
        <v>12</v>
      </c>
      <c r="C26" s="14" t="s">
        <v>4</v>
      </c>
      <c r="D26" s="15" t="s">
        <v>4</v>
      </c>
      <c r="E26" s="46" t="s">
        <v>4</v>
      </c>
      <c r="F26" s="15" t="s">
        <v>4</v>
      </c>
      <c r="G26" s="43"/>
      <c r="H26" s="36" t="str">
        <f t="shared" si="0"/>
        <v/>
      </c>
    </row>
    <row r="27" spans="1:8" s="2" customFormat="1" ht="15.6" x14ac:dyDescent="0.3">
      <c r="A27" s="12" t="s">
        <v>61</v>
      </c>
      <c r="B27" s="13" t="s">
        <v>13</v>
      </c>
      <c r="C27" s="14" t="s">
        <v>4</v>
      </c>
      <c r="D27" s="15" t="s">
        <v>4</v>
      </c>
      <c r="E27" s="46" t="s">
        <v>4</v>
      </c>
      <c r="F27" s="15" t="s">
        <v>4</v>
      </c>
      <c r="G27" s="43"/>
      <c r="H27" s="36" t="str">
        <f t="shared" si="0"/>
        <v/>
      </c>
    </row>
    <row r="28" spans="1:8" ht="43.2" x14ac:dyDescent="0.3">
      <c r="A28" s="21" t="s">
        <v>62</v>
      </c>
      <c r="B28" s="22" t="s">
        <v>31</v>
      </c>
      <c r="C28" s="10" t="s">
        <v>5</v>
      </c>
      <c r="D28" s="11">
        <v>2700</v>
      </c>
      <c r="E28" s="45">
        <v>1050</v>
      </c>
      <c r="F28" s="11">
        <f t="shared" ref="F28" si="1">MMULT(D28,E28)</f>
        <v>2835000</v>
      </c>
      <c r="G28" s="41"/>
      <c r="H28" s="36">
        <f t="shared" si="0"/>
        <v>0</v>
      </c>
    </row>
    <row r="29" spans="1:8" x14ac:dyDescent="0.3">
      <c r="A29" s="24" t="s">
        <v>4</v>
      </c>
      <c r="B29" s="25" t="s">
        <v>64</v>
      </c>
      <c r="C29" s="26"/>
      <c r="D29" s="27"/>
      <c r="E29" s="28"/>
      <c r="F29" s="29">
        <f>SUM(F7:F28)</f>
        <v>6686795</v>
      </c>
      <c r="G29" s="29"/>
      <c r="H29" s="29">
        <f>SUM(H7:H28)</f>
        <v>0</v>
      </c>
    </row>
  </sheetData>
  <sheetProtection algorithmName="SHA-512" hashValue="ISFxwJQqdfw4JqZo4JymXW7q/u1ZkNnljaKHMgiN7oyMZZ36AYlRNrWG55aOzPOJLEd8C4O0Cud0uh7QIRbfFg==" saltValue="6C+Qfx3osEyXl8K3a41uPg==" spinCount="100000" sheet="1" objects="1" scenarios="1" selectLockedCells="1"/>
  <mergeCells count="1">
    <mergeCell ref="E2:F2"/>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כיכר_הים_מבנה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Shlomi Gantz</cp:lastModifiedBy>
  <dcterms:created xsi:type="dcterms:W3CDTF">2025-12-02T14:12:29Z</dcterms:created>
  <dcterms:modified xsi:type="dcterms:W3CDTF">2026-01-05T14:12:01Z</dcterms:modified>
</cp:coreProperties>
</file>