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hlomig\Desktop\כיכר הים\"/>
    </mc:Choice>
  </mc:AlternateContent>
  <xr:revisionPtr revIDLastSave="0" documentId="13_ncr:1_{D3647FBD-07CD-4A57-8459-3EC1BBB5B1C0}" xr6:coauthVersionLast="47" xr6:coauthVersionMax="47" xr10:uidLastSave="{00000000-0000-0000-0000-000000000000}"/>
  <bookViews>
    <workbookView xWindow="-108" yWindow="-108" windowWidth="23256" windowHeight="12456" xr2:uid="{00000000-000D-0000-FFFF-FFFF00000000}"/>
  </bookViews>
  <sheets>
    <sheet name="כיכר_הים - מבנה 1" sheetId="1" r:id="rId1"/>
  </sheets>
  <definedNames>
    <definedName name="_xlnm._FilterDatabase" localSheetId="0" hidden="1">'כיכר_הים - מבנה 1'!$A$4:$H$437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9" i="1" l="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9" i="1" s="1"/>
  <c r="H12" i="1"/>
  <c r="H10" i="1"/>
  <c r="H11" i="1"/>
  <c r="H13" i="1"/>
  <c r="H9" i="1"/>
  <c r="H8" i="1"/>
  <c r="F347" i="1"/>
  <c r="F348" i="1"/>
  <c r="F349" i="1"/>
  <c r="F350" i="1"/>
  <c r="F351" i="1"/>
  <c r="F352" i="1"/>
  <c r="F353" i="1"/>
  <c r="F354" i="1"/>
  <c r="F437" i="1"/>
  <c r="F435" i="1"/>
  <c r="F433" i="1"/>
  <c r="F432" i="1"/>
  <c r="F430" i="1"/>
  <c r="F428" i="1"/>
  <c r="F427" i="1"/>
  <c r="F425" i="1"/>
  <c r="F422" i="1"/>
  <c r="F419" i="1"/>
  <c r="F418" i="1"/>
  <c r="F417" i="1"/>
  <c r="F414" i="1"/>
  <c r="F413" i="1"/>
  <c r="F412" i="1"/>
  <c r="F411" i="1"/>
  <c r="F410" i="1"/>
  <c r="F409" i="1"/>
  <c r="F406" i="1"/>
  <c r="F405" i="1"/>
  <c r="F404" i="1"/>
  <c r="F403" i="1"/>
  <c r="F402" i="1"/>
  <c r="F401" i="1"/>
  <c r="F399" i="1"/>
  <c r="F397" i="1"/>
  <c r="F396" i="1"/>
  <c r="F395" i="1"/>
  <c r="F393" i="1"/>
  <c r="F392" i="1"/>
  <c r="F391" i="1"/>
  <c r="F390" i="1"/>
  <c r="F389" i="1"/>
  <c r="F388" i="1"/>
  <c r="F387" i="1"/>
  <c r="F385" i="1"/>
  <c r="F384" i="1"/>
  <c r="F383" i="1"/>
  <c r="F380" i="1"/>
  <c r="F379" i="1"/>
  <c r="F378" i="1"/>
  <c r="F377" i="1"/>
  <c r="F376" i="1"/>
  <c r="F375" i="1"/>
  <c r="F374" i="1"/>
  <c r="F370" i="1"/>
  <c r="F368" i="1"/>
  <c r="F367" i="1"/>
  <c r="F366" i="1"/>
  <c r="F365" i="1"/>
  <c r="F362" i="1"/>
  <c r="F361" i="1"/>
  <c r="F360" i="1"/>
  <c r="F359" i="1"/>
  <c r="F358" i="1"/>
  <c r="F357" i="1"/>
  <c r="F345" i="1"/>
  <c r="F344" i="1"/>
  <c r="F343" i="1"/>
  <c r="F342" i="1"/>
  <c r="F341" i="1"/>
  <c r="F340" i="1"/>
  <c r="F339" i="1"/>
  <c r="F338" i="1"/>
  <c r="F337" i="1"/>
  <c r="F336" i="1"/>
  <c r="F335" i="1"/>
  <c r="F334" i="1"/>
  <c r="F333" i="1"/>
  <c r="F332" i="1"/>
  <c r="F330" i="1"/>
  <c r="F329" i="1"/>
  <c r="F327" i="1"/>
  <c r="F325" i="1"/>
  <c r="F324" i="1"/>
  <c r="F322" i="1"/>
  <c r="F321" i="1"/>
  <c r="F320" i="1"/>
  <c r="F319" i="1"/>
  <c r="F318" i="1"/>
  <c r="F317" i="1"/>
  <c r="F316" i="1"/>
  <c r="F315" i="1"/>
  <c r="F313" i="1"/>
  <c r="F312" i="1"/>
  <c r="F310" i="1"/>
  <c r="F309" i="1"/>
  <c r="F307" i="1"/>
  <c r="F306" i="1"/>
  <c r="F305" i="1"/>
  <c r="F304" i="1"/>
  <c r="F302" i="1"/>
  <c r="F299" i="1"/>
  <c r="F298" i="1"/>
  <c r="F297" i="1"/>
  <c r="F296" i="1"/>
  <c r="F295" i="1"/>
  <c r="F294" i="1"/>
  <c r="F293" i="1"/>
  <c r="F292" i="1"/>
  <c r="F291" i="1"/>
  <c r="F290" i="1"/>
  <c r="F289" i="1"/>
  <c r="F288" i="1"/>
  <c r="F287" i="1"/>
  <c r="F284" i="1"/>
  <c r="F283" i="1"/>
  <c r="F282" i="1"/>
  <c r="F281" i="1"/>
  <c r="F280" i="1"/>
  <c r="F279" i="1"/>
  <c r="F278" i="1"/>
  <c r="F275" i="1"/>
  <c r="F273" i="1"/>
  <c r="F271" i="1"/>
  <c r="F269" i="1"/>
  <c r="F267" i="1"/>
  <c r="F265" i="1"/>
  <c r="F263" i="1"/>
  <c r="F262" i="1"/>
  <c r="F260" i="1"/>
  <c r="F257" i="1"/>
  <c r="F256" i="1"/>
  <c r="F253" i="1"/>
  <c r="F250" i="1"/>
  <c r="F249" i="1"/>
  <c r="F248" i="1"/>
  <c r="F245" i="1"/>
  <c r="F244" i="1"/>
  <c r="F243" i="1"/>
  <c r="F241" i="1"/>
  <c r="F239" i="1"/>
  <c r="F236" i="1"/>
  <c r="F235" i="1"/>
  <c r="F233" i="1"/>
  <c r="F232" i="1"/>
  <c r="F229" i="1"/>
  <c r="F228" i="1"/>
  <c r="F227" i="1"/>
  <c r="F226" i="1"/>
  <c r="F225" i="1"/>
  <c r="F224" i="1"/>
  <c r="F222" i="1"/>
  <c r="F221" i="1"/>
  <c r="F220" i="1"/>
  <c r="F219" i="1"/>
  <c r="F217" i="1"/>
  <c r="F215" i="1"/>
  <c r="F214" i="1"/>
  <c r="F213" i="1"/>
  <c r="F211" i="1"/>
  <c r="F210" i="1"/>
  <c r="F209" i="1"/>
  <c r="F207" i="1"/>
  <c r="F206" i="1"/>
  <c r="F205" i="1"/>
  <c r="F203" i="1"/>
  <c r="F202" i="1"/>
  <c r="F201" i="1"/>
  <c r="F199" i="1"/>
  <c r="F198"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19" i="1"/>
  <c r="F118" i="1"/>
  <c r="F117" i="1"/>
  <c r="F116" i="1"/>
  <c r="F115" i="1"/>
  <c r="F114" i="1"/>
  <c r="F113" i="1"/>
  <c r="F112" i="1"/>
  <c r="F109" i="1"/>
  <c r="F108" i="1"/>
  <c r="F107" i="1"/>
  <c r="F106" i="1"/>
  <c r="F105" i="1"/>
  <c r="F104" i="1"/>
  <c r="F103" i="1"/>
  <c r="F102" i="1"/>
  <c r="F101" i="1"/>
  <c r="F100" i="1"/>
  <c r="F99" i="1"/>
  <c r="F98" i="1"/>
  <c r="F97" i="1"/>
  <c r="F96" i="1"/>
  <c r="F95" i="1"/>
  <c r="F94" i="1"/>
  <c r="F93" i="1"/>
  <c r="F92" i="1"/>
  <c r="F91" i="1"/>
  <c r="F88" i="1"/>
  <c r="F87" i="1"/>
  <c r="F86" i="1"/>
  <c r="F85" i="1"/>
  <c r="F84" i="1"/>
  <c r="F83" i="1"/>
  <c r="F82" i="1"/>
  <c r="F81" i="1"/>
  <c r="F80" i="1"/>
  <c r="F78" i="1"/>
  <c r="F77" i="1"/>
  <c r="F76" i="1"/>
  <c r="F74" i="1"/>
  <c r="F73" i="1"/>
  <c r="F70" i="1"/>
  <c r="F68" i="1"/>
  <c r="F67" i="1"/>
  <c r="F66" i="1"/>
  <c r="F65" i="1"/>
  <c r="F64" i="1"/>
  <c r="F61" i="1"/>
  <c r="F59" i="1"/>
  <c r="F57" i="1"/>
  <c r="F55" i="1"/>
  <c r="F54" i="1"/>
  <c r="F53" i="1"/>
  <c r="F51" i="1"/>
  <c r="F50" i="1"/>
  <c r="F49" i="1"/>
  <c r="F47" i="1"/>
  <c r="F46" i="1"/>
  <c r="F44" i="1"/>
  <c r="F42" i="1"/>
  <c r="F40" i="1"/>
  <c r="F39" i="1"/>
  <c r="F38" i="1"/>
  <c r="F37" i="1"/>
  <c r="F35" i="1"/>
  <c r="F34" i="1"/>
  <c r="F33" i="1"/>
  <c r="F31" i="1"/>
  <c r="F30" i="1"/>
  <c r="F28" i="1"/>
  <c r="F27" i="1"/>
  <c r="F25" i="1"/>
  <c r="F23" i="1"/>
  <c r="F22" i="1"/>
  <c r="F20" i="1"/>
  <c r="F17" i="1"/>
  <c r="F16" i="1"/>
  <c r="F14" i="1"/>
  <c r="F12" i="1"/>
  <c r="F11" i="1"/>
  <c r="F9" i="1"/>
  <c r="F8" i="1"/>
</calcChain>
</file>

<file path=xl/sharedStrings.xml><?xml version="1.0" encoding="utf-8"?>
<sst xmlns="http://schemas.openxmlformats.org/spreadsheetml/2006/main" count="1591" uniqueCount="857">
  <si>
    <t>סעיף</t>
  </si>
  <si>
    <t>תאור</t>
  </si>
  <si>
    <t>יח'</t>
  </si>
  <si>
    <t>כמות</t>
  </si>
  <si>
    <t>01</t>
  </si>
  <si>
    <t/>
  </si>
  <si>
    <t>01.01</t>
  </si>
  <si>
    <t>עבודות עפר</t>
  </si>
  <si>
    <t>01.01.010</t>
  </si>
  <si>
    <t>חפירה ו/או חציבה להצללה מרכזית ומדרגות ומרצפי בטון</t>
  </si>
  <si>
    <t>01.01.010.0010</t>
  </si>
  <si>
    <t>חפירה ו/או חציבה כללית בשטח לעומק כולל בין 1מ' ועד 3מ' לכמות מעל 1,000 מ"ק ועד 5,000 מ"ק</t>
  </si>
  <si>
    <t>מ"ק</t>
  </si>
  <si>
    <t>01.01.010.0020</t>
  </si>
  <si>
    <t>חפירה ו/או חציבה לקורות יסוד, קורות קשר וכד' ברוחב 30 ס"מ לעומק שאינו עולה על 1 מ'</t>
  </si>
  <si>
    <t>01.01.020</t>
  </si>
  <si>
    <t>מילוי מובא, מצעים והידוק להצללה מרכזית ומדרגות ומרצפי בטון</t>
  </si>
  <si>
    <t>01.01.020.0010</t>
  </si>
  <si>
    <t>מילוי מובא מחומר נברר (סוג ג') לרבות פיזור בשכבות של 20 ס"מ והידוק מבוקר</t>
  </si>
  <si>
    <t>01.01.020.0020</t>
  </si>
  <si>
    <t>הידוק מבוקר של שתית (קרקעית חפירה) ו/או פני קרקע טבעיים</t>
  </si>
  <si>
    <t>מ"ר</t>
  </si>
  <si>
    <t>01.01.030</t>
  </si>
  <si>
    <t>חפירה ו/או חציבה לחדרי שאיבה ואיגום</t>
  </si>
  <si>
    <t>01.01.030.0010</t>
  </si>
  <si>
    <t>חפירה ו/או חציבה למרתפים, מבנים תת קרקעיים וכד' לעומק כולל בין 3 מ' עד 5 מ'</t>
  </si>
  <si>
    <t>01.01.040</t>
  </si>
  <si>
    <t>מילוי מובא, מצעים והידוק לחדרי שאיבה ואיגום</t>
  </si>
  <si>
    <t>01.01.040.0010</t>
  </si>
  <si>
    <t>01.01.040.0020</t>
  </si>
  <si>
    <t>01.02</t>
  </si>
  <si>
    <t>עבודות בטון יצוק באתר</t>
  </si>
  <si>
    <t>01.02.001</t>
  </si>
  <si>
    <t>פלדת זיון להצללה מרכזית ומדרגות ומרצפי בטון</t>
  </si>
  <si>
    <t>01.02.001.0010</t>
  </si>
  <si>
    <t>מוטות פלדה עגולים ומצולעים בכל הקטרים והאורכים לזיון הבטון</t>
  </si>
  <si>
    <t>טון</t>
  </si>
  <si>
    <t>01.02.002</t>
  </si>
  <si>
    <t>מצעים לעבודות בטון להצללה מרכזית ומדרגות ומרצפי בטון</t>
  </si>
  <si>
    <t>01.02.002.0010</t>
  </si>
  <si>
    <t>מצע בטון רזה ב-20 בעובי 5 ס"מ מתחת לקורות יסוד, רוחב הקורות 30 ס"מ</t>
  </si>
  <si>
    <t>מ'</t>
  </si>
  <si>
    <t>01.02.002.0020</t>
  </si>
  <si>
    <t>מצע בטון רזה ב-20 בעובי 5 ס"מ מתחת למרצפים</t>
  </si>
  <si>
    <t>01.02.003</t>
  </si>
  <si>
    <t>יסודות, רפסודה וראשי כלונסאות להצללה מרכזית ומדרגות ומרצפי בטון</t>
  </si>
  <si>
    <t>01.02.003.0010</t>
  </si>
  <si>
    <t>ראשי כלונסאות בטון ב-30 (שקיעה "5, חשיפה 2-4) במידות שונות</t>
  </si>
  <si>
    <t>01.02.004</t>
  </si>
  <si>
    <t>קורות יסוד להצללה מרכזית ומדרגות ומרצפי בטון</t>
  </si>
  <si>
    <t>01.02.004.0010</t>
  </si>
  <si>
    <t>קורות יסוד בדלות בטון ב-30 (שקיעה "5, חשיפה 2-4) יצוקות על מצע או על הקרקע. רוחב הקורות 30 ס"מ (המצע נמדד בנפרד)</t>
  </si>
  <si>
    <t>01.02.004.0020</t>
  </si>
  <si>
    <t>תוספת לקורות יסוד עבור ביצוע בקו מעוגל התוספת היא 20% למחיר קורות היסוד</t>
  </si>
  <si>
    <t>01.02.005</t>
  </si>
  <si>
    <t>מרצפים ורצפות להצללה מרכזית ומדרגות ומרצפי בטון</t>
  </si>
  <si>
    <t>01.02.005.0010</t>
  </si>
  <si>
    <t>מרצפי בטון ב-30 (שקיעה "5, חשיפה 2-4) יצוקים על מצע או על הקרקע בעובי 20 ס"מ (המצע נמדד בנפרד)</t>
  </si>
  <si>
    <t>01.02.005.0020</t>
  </si>
  <si>
    <t>מרצפים משופעים מעל 1:20 (5% שיפוע) בטון ב-30 (שקיעה 5" חשיפה 2-4) יצוקים על מצע או קרקע בעובי 20ס"מ</t>
  </si>
  <si>
    <t>01.02.006</t>
  </si>
  <si>
    <t>תוספת מחיר לבטון להצללה מרכזית ומדרגות ומרצפי בטון</t>
  </si>
  <si>
    <t>01.02.006.0010</t>
  </si>
  <si>
    <t>תוספת עבור בטון ב-40 במקום ב-30</t>
  </si>
  <si>
    <t>01.02.006.0020</t>
  </si>
  <si>
    <t>תוספת לבטון ב-30 עבור כל אינץ שקיעה נוספת מעל "5 ("1 שקיעה נוספת בבטון למשאבה)</t>
  </si>
  <si>
    <t>01.02.006.0030</t>
  </si>
  <si>
    <t>תוספת לבטון טופינג עבור סיבי פוליפרופילן לזיון נוסף של בטונים, בכמות 1 ק"ג למ"ק בטון</t>
  </si>
  <si>
    <t>01.02.007</t>
  </si>
  <si>
    <t>עמודי ופחי פלדה, ברגי עיגון, קידוחים,קוצים,  תעלות עיגון ותוספות</t>
  </si>
  <si>
    <t>01.02.007.0010</t>
  </si>
  <si>
    <t>גראוט מתפשט סיקה גראוט 214 או ש"ע ללא אגרגט בעובי ממוצע 5ס"מ למילוי מתחת פלטות לעיגון וביסוס עמודי פלדה, בעל חוזק 75מגפ"ס</t>
  </si>
  <si>
    <t>01.02.007.0020</t>
  </si>
  <si>
    <t>קוצים בקוטר 12 מ"מ לרבות קידוח חורים בקוטר 14מ"מ ובעומק 110 מ"מ באלמנטים שונים מבטון, לרבות דבק אפוקסי.</t>
  </si>
  <si>
    <t>01.02.007.0030</t>
  </si>
  <si>
    <t>קוצים בקוטר 14 מ"מ לרבות קידוח חורים בקוטר 14מ"מ ובעומק 110 מ"מ באלמנטים שונים מבטון, לרבות דבק אפוקסי.</t>
  </si>
  <si>
    <t>01.02.007.0040</t>
  </si>
  <si>
    <t>01.02.009</t>
  </si>
  <si>
    <t>משטחים ומשולשי מדרגות מבטון להצללה מרכזית ומדרגות ומרצפי בטון</t>
  </si>
  <si>
    <t>01.02.009.0010</t>
  </si>
  <si>
    <t>משולשי בטון למדרגות ב-30 בחתך ברוחב משתנה ובגובה 15 ס"מ</t>
  </si>
  <si>
    <t>01.02.040</t>
  </si>
  <si>
    <t>מרצפים ורצפות לחדרי שאיבה ואיגום</t>
  </si>
  <si>
    <t>01.02.040.0010</t>
  </si>
  <si>
    <t>מרצפי בטון ב 30 (שקיעה "5, חשיפה 2-4) יצוקים על מצע או על הקרקע בעובי 30 ס"מ (המצע נמדד בנפרד)</t>
  </si>
  <si>
    <t>01.02.050</t>
  </si>
  <si>
    <t>תקרות בטון לחדרי שאיבה ואיגום</t>
  </si>
  <si>
    <t>01.02.050.0010</t>
  </si>
  <si>
    <t>תקרות או גגות בטון ב-30 (שקיעה "5, חשיפה 2-4) עובי 45 ס"מ</t>
  </si>
  <si>
    <t>01.02.050.0020</t>
  </si>
  <si>
    <t>תקרות או גגות בטון ב-30 (שקיעה "5, חשיפה 2-4) עובי 65 ס"מ</t>
  </si>
  <si>
    <t>01.02.060</t>
  </si>
  <si>
    <t>תוספת מחיר לבטון לחדרי שאיבה ואיגום</t>
  </si>
  <si>
    <t>01.02.060.0010</t>
  </si>
  <si>
    <t>תוספת מחיר לבטון ב-40 במקום ב-30</t>
  </si>
  <si>
    <t>01.02.060.0020</t>
  </si>
  <si>
    <t>01.02.060.0030</t>
  </si>
  <si>
    <t>תוספת עבור בטון עם תוסף איטום גבישי מסוג "זייפקס" לאיטום בטון בסביבה אגרסיבית ואיטום סדקים בכמות של 5 ק"ג למ"ק לרבות העמסה במפעל הבטון</t>
  </si>
  <si>
    <t>01.02.070</t>
  </si>
  <si>
    <t>עמודי ופחי פלדה, ברגי עיגון, קידוחים,קוצים,  תעלות עיגון ותוספות לחדרי שאיבה ואיגום</t>
  </si>
  <si>
    <t>01.02.070.0010</t>
  </si>
  <si>
    <t>01.02.070.0020</t>
  </si>
  <si>
    <t>01.02.070.0030</t>
  </si>
  <si>
    <t>01.02.096</t>
  </si>
  <si>
    <t>פלדת זיון לחדרי שאיבה ואיגום</t>
  </si>
  <si>
    <t>01.02.096.0010</t>
  </si>
  <si>
    <t>01.02.097</t>
  </si>
  <si>
    <t>מצעים לעבודות בטון לחדרי שאיבה ואיגום</t>
  </si>
  <si>
    <t>01.02.097.0010</t>
  </si>
  <si>
    <t>01.02.098</t>
  </si>
  <si>
    <t>קירות מסד וקירות דיפון לכלונסאות לחדרי שאיבה ואיגום</t>
  </si>
  <si>
    <t>01.02.098.0010</t>
  </si>
  <si>
    <t>קיר דיפון (יציקה כנגד כלונסאות) בבטון ב-30 (שקיעה "5, חשיפה 2-4), בעובי ממוצע (תיאורטי) עד 20 ס"מ ועד גובה 4.0 מ', לרבות עיגון לכלונסאות באמצעות קוצים</t>
  </si>
  <si>
    <t>01.05</t>
  </si>
  <si>
    <t>עבודות איטום</t>
  </si>
  <si>
    <t>01.05.002</t>
  </si>
  <si>
    <t>איטום רצפה וקירות דיפון</t>
  </si>
  <si>
    <t>01.05.002.0050</t>
  </si>
  <si>
    <t>איטום רצפות, המבוצע ע"ג בטון רזה, לפני יציקת רצפת מרתף, בשכבה אחת של יריעות ביטומניות אלסטומריות בעובי 5 מ"מ עם שיריון לבד וגמר עליון אגרגט, מסוג (Preb (Pre-Applied Membrane או ש"ע, לרבות רולקות ביטומניות מסוג "Paz Rolka" או ש"ע, היריעות חוסמות מעבר גז ראדון</t>
  </si>
  <si>
    <t>01.05.002.0056</t>
  </si>
  <si>
    <t>איטום קירות מרתף בשכבה אחת של יריעות ביטומניות אלסטומריות בעובי 3 מ"מ עם שיריון לבד וגמר עליון אגרגט, מסוג (PreB (pre-applied membrane או ש"ע, בעלת כושר הידבקות גבוה לבטון טרי הנוצק עליה</t>
  </si>
  <si>
    <t>01.05.002.0090</t>
  </si>
  <si>
    <t>עצר מים כימי תופח על בסיס אקרילט מסוג "סיקה סוול -A" או ש"ע בהפסקות יציקה ותפרים קונסטרוקטיביים, בחתך 20/25 מ"מ, צבע אדום, לרבות הדבקה במשחה "סיקה סוול S2" או ש"ע או ע"י קיבוע מכאני</t>
  </si>
  <si>
    <t>01.05.002.0091</t>
  </si>
  <si>
    <t>עצר מים פולימרי Sika WaterBar FB-125, להתקנה בבטון טרי</t>
  </si>
  <si>
    <t>01.05.002.1000</t>
  </si>
  <si>
    <t>הזרקת שרף הידרופובי חד רכיבי מסוג "MC-Injekt 2133 flex" או ש"ע ע"י משאבת הזרקה, לאיטום סדקים והפסקות יציקה (קירות מסד, קירות מרתף, עמודים, רצפות, קירות חוץ, מאגרי מים וכד'), החומר מתנפח, לרבות צינורות/פיה להזרקה, קידוח בקוטר 10 מ"מ ובעומק עד 40 ס"מ. המחיר הינו לנקודת הזרקה אחת, בהזמנה מינימלית של 10פיות הזרקה ביום</t>
  </si>
  <si>
    <t>01.05.003</t>
  </si>
  <si>
    <t>איטום רצפת חדרי מכונות</t>
  </si>
  <si>
    <t>01.05.003.0010</t>
  </si>
  <si>
    <t>אספקה וישום מערכת איטום והגנה על בטון, הכנת שטח לאיטום CSP4, פריימר "סיקה פלור 161" או ש"ע כ 440 ג"ר/מ"ר + פיזור 2 ק"ג/מ"ר חול קוורץ שטוף ויבש בגודל 0.4-07 מ"מ + "סיקה פלור 359" או ש"ע, בעובי 2 מ"מ, כולל חול קוורץ שטוף ויבש בגודל 0.4-07 מ"מ, בכמות של 4 ק"ג/מ"ר, בין שכבות. כולל רולקו 3/3 ס"מ, מ"סיקה רפ " או ש"ע, כולל עליה על קירות 40 ס"מ. הכל קומפלט לקבלת משטח רציף ואטום.</t>
  </si>
  <si>
    <t>01.05.003.0020</t>
  </si>
  <si>
    <t>בטון שיפועים ראה פרק 02</t>
  </si>
  <si>
    <t>01.05.004</t>
  </si>
  <si>
    <t>איטום מאגר מים</t>
  </si>
  <si>
    <t>01.05.004.0015</t>
  </si>
  <si>
    <t>איטום גגות ורצפות בטון עם ציפוי צמנטי מסוג "סיקה סיל 107" או "ספירקוט E730" או "איטומט פלוס 507" או "הידרוסיל 102" או "בי. ג'י רדיטופ 701" (המקטין חדירת גז ראדון) או ש"ע בשתי שכבות (בכמות של כ- 4 ק"ג/מ"ר) לקבלת ציפוי יבש בעובי של 3 מ"מ</t>
  </si>
  <si>
    <t>01.05.004.0018</t>
  </si>
  <si>
    <t>איטום רצפות בטון בחדרים רטובים עם ציפוי צמנטי דו רכיבי מסוג "סיקה סיל 107" או ש"ע בשתי שכבות (בכמות של כ- 2.5-2.6 ק"ג/מ"ר) לקבלת ציפוי יבש בעובי של 2 מ"מ</t>
  </si>
  <si>
    <t>01.05.005</t>
  </si>
  <si>
    <t>איטום קורות, ראשי כלונס לפרגולה ויסודות לעמודי מתכת</t>
  </si>
  <si>
    <t>01.05.005.0022</t>
  </si>
  <si>
    <t>איטום קירות בציפוי ביטומני אלסטומרי מסוג חד רכיבי "מסטיגום 10" או "אלסטופז" או "ספירגום 413" או ש"ע ב-3 שכבות (בכמות של כ- 6.0 ק"ג/מ"ר) לקבלת ציפוי יבש בעובי 3 מ"מ, והגנה ע"י יריעת H.D.P.E חלקה מסוג "פזדריין 500 FLT" או "פרוטקט 5" או ש"ע בעובי 0.5 מ"מ</t>
  </si>
  <si>
    <t>01.05.005.0048</t>
  </si>
  <si>
    <t>איטום רצפות, המבוצע ע"ג בטון רזה, לפני יציקת רצפת קומת קרקע, בשכבה אחת של יריעות ביטומניות אלסטומריות בעובי 3 מ"מ עם שיריון לבד וגמר עליון אגרגט, מסוג (Preb (Pre-Applied Membrane או ש"ע, לרבות רולקות ביטומניות מסוג "Paz Rolka" או ש"ע</t>
  </si>
  <si>
    <t>01.05.005.0056</t>
  </si>
  <si>
    <t>01.05.006</t>
  </si>
  <si>
    <t>גגות</t>
  </si>
  <si>
    <t>01.05.006.0020</t>
  </si>
  <si>
    <t>איטום גגות שטוחים במריחות חמות של ביטומן מנושב 85/40 במריחות חמות ב-2 שכבות (בכמות של כ- 3 ק"ג/מ"ר) לקבלת ציפוי יבש בעובי של 3 מ"מ, לרבות יריעת רשת זכוכית אינטרגלס במשקל 60 גר'/מ"ר וגודל עין 3/3 מ"מ ובזיקת חול על השכבה העליונה, לרבות פריימר ביטומני בכמות 300 גר'/מ"ר מסוג "פריימר 101" או "פריימר GS 474" או ש"ע</t>
  </si>
  <si>
    <t>01.05.006.0035</t>
  </si>
  <si>
    <t>אף מים מעל קצה האיטום ברולקות מפרופיל פח מגולוון מכופף בעובי 0.7 מ"מ וברוחב 11 ס"מ, לרבות קיבוע מכאני בדיבלים קדוחים בבטון כל 25 ס"מ ומילוי במסטיק פוליאוריטני</t>
  </si>
  <si>
    <t>01.05.006.0060</t>
  </si>
  <si>
    <t>יריעות מבד גיאוטכני לא ארוג עשוי פוליאסטר או פוליפרופילן במשקל 200 גר'/מ"ר לניקוז או להגנה על איטום</t>
  </si>
  <si>
    <t>01.05.006.0080</t>
  </si>
  <si>
    <t>תוספת עבור אגרגט לבן מוטבע ביריעת האיטום העליונה</t>
  </si>
  <si>
    <t>01.05.006.0090</t>
  </si>
  <si>
    <t>קיבוע רצועות חיפוי ביטומניות על המעקות באזור הרולקות באמצעות פרופיל (סרגל) אלומיניום תיקני 5/30/7/1.5 מ"מ, לרבות מילוי המרווח העליון שבין הפרופיל והמעקה ע"י חומר אטימה אלסטומרי פוליאוריטני מסוג "ספירטאן 230" או ש"ע או אלסטומרי ביטומני מסוג "פזקרול 18" או "אלסטיק 244" או "איזיגום" או "B-121" או ש"ע</t>
  </si>
  <si>
    <t>01.05.006.0242</t>
  </si>
  <si>
    <t>שיפועי גגות מבטון מוקצף ("בטון קל"), במשקל מרחבי 1600 ק"ג/מ"ק חוזק 6 מגפ"ס</t>
  </si>
  <si>
    <t>01.05.006.0270</t>
  </si>
  <si>
    <t>בטון הגנה ב-20, בעובי 5 ס"מ, מעל מערכת איטום בגגות, לרבות רשת פיברגלס 40/40 מ"מ מסוג "Vertex G120" או ש"ע</t>
  </si>
  <si>
    <t>01.05.006.0290</t>
  </si>
  <si>
    <t>תוספת מחיר לאיטום גגות עבור יריעה ביטומנית אלסטומרית מושבחת בפולימר SBS מדרגה M במקום יריעה SBS מדרגה R. המחיר הינו לשכבה אחת של היריעה</t>
  </si>
  <si>
    <t>01.05.006.0350</t>
  </si>
  <si>
    <t>רולקות משולשות במידות 5x5 ס"מ ועד 7x7 ס"מ מטיח הרבצה צמנטי</t>
  </si>
  <si>
    <t>01.07</t>
  </si>
  <si>
    <t>מתקני תברואה</t>
  </si>
  <si>
    <t>01.07.001</t>
  </si>
  <si>
    <t>ציוד מים וחשמל - מערכת עירפול</t>
  </si>
  <si>
    <t>01.07.001.0010</t>
  </si>
  <si>
    <t>מחולל לחות (עירפול)דגם PEU-20 ליטר/שעה 360 מ"קש אויר יציאה 4" כולל לוח פיקוד חיצוני ספק:פלסגן</t>
  </si>
  <si>
    <t>קומפ</t>
  </si>
  <si>
    <t>01.07.001.0020</t>
  </si>
  <si>
    <t>סטנד מנירוסטה למחולל להעמדה על הרצפה. ספק:פלסגן</t>
  </si>
  <si>
    <t>01.07.001.0030</t>
  </si>
  <si>
    <t>מערכת אוסמוסה הפוכה GPD 600.ספק:פלסגן</t>
  </si>
  <si>
    <t>01.07.001.0040</t>
  </si>
  <si>
    <t>מיכל מאגר מים פלסטי 500 ליטר מחופה בפוליאוריתן מוקצף בעובי 5 ס"מ לבידוד עם מצוף מכני +צינור שקוף/מראה גובה מים 50 מ"מ באורך של כ-80 ס"מ מקובע למיכל עם ברזי ניתוק/ריקון + סטנד מנירוסטה בגובה כ-25 ס"מ להעמדה על הרצפה.</t>
  </si>
  <si>
    <t>01.07.001.0050</t>
  </si>
  <si>
    <t>משאבת ניקוז טבולה מנירוסטה עם מצוף אינטגרלי בהספק 1.6 כ"ס דגםDAB FEKA 1200</t>
  </si>
  <si>
    <t>01.07.001.0060</t>
  </si>
  <si>
    <t>משאבת מעבר דיאפרגמה CP-500 כולל שנאי ומפסק לחץ גבוה בהספק 100 ווט ספק:פלסגן</t>
  </si>
  <si>
    <t>01.07.001.0070</t>
  </si>
  <si>
    <t>צ'ילר עיבוי אויר לקירור מים דגם LP-10DC תוצרת LAGOON INVERTER</t>
  </si>
  <si>
    <t>01.07.001.0080</t>
  </si>
  <si>
    <t>משאבת סחרור לצ'ילר 4.5 מק"ש כדוגמת TP25-50/2 של גרונפוס מקובעת לרצפת החדר</t>
  </si>
  <si>
    <t>01.07.001.0090</t>
  </si>
  <si>
    <t>ונטה 12" כדוגמת BSTS300 תחלופת אויר 1500-2000 מק"ש מקובעת לצנור פליטה 12" עם מתג הפעלה מוגן מים</t>
  </si>
  <si>
    <t>01.07.001.0100</t>
  </si>
  <si>
    <t>מערכת למילוי מים ופיצוי אוטומטי מקו מילוי עירוני 1" הכולל: 2 מגופים ידניים , מז"ח 1", המקובע לדופן בור המאגר ,מגוף 1" עם חיבור מהיר לשרות/תחזוקה-הכל בשלמות</t>
  </si>
  <si>
    <t>01.07.001.0110</t>
  </si>
  <si>
    <t>מערכת מינון כימיקלים לשמירה של איכות מים רציפה תוצרת מיקון , כולל בקר ואלקטודות,משאבות מינון לכלור וחומצה, מד עכירות, מד ספיקה, מודם סלולרי ואוגר נתונים, הפעלה כיול וחיבור ללוח החשמל כולל ניתוק משאבות סחרור בערכים לא תקינים-ספק הידרופארם .</t>
  </si>
  <si>
    <t>01.07.001.0120</t>
  </si>
  <si>
    <t>אספקת מיכלי כימיקלים 30 ליטר כל מיכל, עבור כלור וחומצה כולל מאצרות תקניות ובנית קירות הפרדה מבלוקי 10 בגובה של 80 ס"מ באורך של כ-5.0 מ'.</t>
  </si>
  <si>
    <t>01.07.001.0130</t>
  </si>
  <si>
    <t>מערכת חיטוי UV נירוסטה 316 בלחץ נמוך,כולל כל החיבורים להפעלה-הכל בשלמות.</t>
  </si>
  <si>
    <t>01.07.001.0140</t>
  </si>
  <si>
    <t>תכנון,אספקה והתקנה של ארון+לוח חשמל ראשי מוגן מים מקובע לקיר לציוד+שעון הפעלה+שקעים למחוללים ולצ'ילר+בקר הפעלה יוניטרוניקס דגם ויזן 150.כולל כל ההגנות הדרושות והפעלות ידנית/אוטומטית של כל משאבה בנפרד והפיקודים הנדרשים,אישור בודק מוסמך- הכל בשלמות ומוכן להפעלה</t>
  </si>
  <si>
    <t>01.07.001.0150</t>
  </si>
  <si>
    <t>כבלי החשמל לכל הציוד החשמלי שבחדר הציוד מכל צרכני החשמל ועד ללוחות
החשמל, כולל חיווט וכל חיבורי החשמל - הכל בשלמות</t>
  </si>
  <si>
    <t>01.07.001.0160</t>
  </si>
  <si>
    <t>צנור נשם "מקל סבא "מצנור פלדה 12" מקובע בתקרת בור הציוד והמאגר לצורך איוורור. צבוע בצבע יסוד וסופי עם רשת בקצהו.היציאה לפני השטח תיקבע במהלך הביצוע ואורך הצינור כ-20 מ'</t>
  </si>
  <si>
    <t>01.07.001.0170</t>
  </si>
  <si>
    <t>תאורת חדר הציוד ע"י לד פיבר הרמטי כפול ומוגן מים בתקרת חדר הציוד עם מתג הפעלה מוגן מים</t>
  </si>
  <si>
    <t>01.07.001.0180</t>
  </si>
  <si>
    <t>מכסה דו כנפי מנירוסטה בעובי 3 מ"מ במידות 1.00/1.00 מ' לבור הציוד כולל מסגרת מקובעת לבור ציוד חיזוקים,ידיות הרמה ואוזני נעילה כולל מילוי טופינג דמוי ריצוף קיים לעומס בינוני -הכל בשלמות</t>
  </si>
  <si>
    <t>01.07.001.0190</t>
  </si>
  <si>
    <t>אלקטרודות התראה למניעת הצפה ברצפת חדר ציוד כולל בקר-הכל בשלמות</t>
  </si>
  <si>
    <t>01.07.002</t>
  </si>
  <si>
    <t>צנרת, מגופים ושונות - מערכת עירפול</t>
  </si>
  <si>
    <t>01.07.002.0010</t>
  </si>
  <si>
    <t>הצנרת הינה מפי.וי.סי קשיח/צנרת גמישה עבת דופן מסוג "מרידור" דרג 10 או צנור לחץ פוליאטילן HDPE דרג 10 עם חיבורי ריתוך או חיבורי אלקטרופיוז'ן,בהדבקה,הברגה ואיגון כולל אביזרים ,מתאמים,מעברי קוטר ומחברים , גילוי,זיהוי וחיבור לצנרת קיימת ,עב' החפירה,הכיסוי,חיבור לשוחות מכל סוג שהוא (כולל חיבורי סיפון) והחזרת השטח לקדמותו הכל בשלמות.</t>
  </si>
  <si>
    <t>01.07.002.0020</t>
  </si>
  <si>
    <t>צנור בקוטר 110 מ"מ ממחולל עירפול עד לצנרת קיימת בבסיס הפסל.מודגש כי תוואי הצינור יהיה הקצר ביותר הניתן וגבוה ככל שניתן בבור עם שיפוע אחיד עולה (לפחות 2%) עד לחיבור לבסיס הפסל עם מינימום פיתולים,זויות וכו'</t>
  </si>
  <si>
    <t>01.07.002.0030</t>
  </si>
  <si>
    <t>כנ"ל אך בקוטר 50</t>
  </si>
  <si>
    <t>01.07.002.0040</t>
  </si>
  <si>
    <t>צנור כנ"ל ,אך בקוטר 32</t>
  </si>
  <si>
    <t>01.07.002.0050</t>
  </si>
  <si>
    <t>מגוף פי.וי.סי 110</t>
  </si>
  <si>
    <t>01.07.002.0060</t>
  </si>
  <si>
    <t>מגוף פי.וי.סי 50</t>
  </si>
  <si>
    <t>01.07.002.0070</t>
  </si>
  <si>
    <t>מגוף פי.וי.סי 32</t>
  </si>
  <si>
    <t>01.07.002.0080</t>
  </si>
  <si>
    <t>סולם מנירוסטה 316L לבור ציוד ומאגר באורך עד 3 מ'</t>
  </si>
  <si>
    <t>01.07.002.0090</t>
  </si>
  <si>
    <t>קיבוע צנרת מים וחשמל בתלייה ובתמיכה בחדר הציוד ובבריכות השונות באביזרי אל חלד ,שילוט מערכות המים וכיווני זרימה ,צנרות חשמל בתוך תעלות פלסטיק הכל בשלמות לפי הנחיות יועץ חשמל .</t>
  </si>
  <si>
    <t>01.07.003</t>
  </si>
  <si>
    <t>ציוד מים וחשמל - משטח יבש</t>
  </si>
  <si>
    <t>01.07.003.0010</t>
  </si>
  <si>
    <t>משאבת סחרור יבשה איכותית למתזים אנכיים כדגם NM4 80/250A/A, מנוע תלת פאזי ,1450 סלב"ד בהספק 10 כ"ס תוצרת CALPEDA על משטח בטון מוגבה מעל רצפת התא-הכל בשלמות.</t>
  </si>
  <si>
    <t>01.07.003.0020</t>
  </si>
  <si>
    <t>משאבת סחרור יבשה איכותית למתזי קשתות כדגם 80/31C/A , מנוע תלת פאזי ,1450 סלב"ד בהספק 12.5 כ"ס תוצרת CALPEDA על משטח בטון מוגבה מעל רצפת התא-הכל בשלמות.</t>
  </si>
  <si>
    <t>01.07.003.0030</t>
  </si>
  <si>
    <t>משאבת סחרור יבשה איכותית למתזי קצף כדגם65/25A/A , מנוע תלת פאזי ,1450 סלב"ד הספק 7.5כ"ס תוצרת CALPEDA על משטח בטון מוגבה מעל רצפת התא-הכל בשלמות.</t>
  </si>
  <si>
    <t>01.07.003.0040</t>
  </si>
  <si>
    <t>משאבת סחרור יבשה איכותית לבריכות קיימות כדגם NM4 100/25A/A, מנוע תלת פאזי ,1450 סלב"ד בהספק 12.5 כ"ס לבריכות קיימות תוצרת CALPEDA על משטח בטון מוגבה מעל רצפת התא-הכל בשלמות.</t>
  </si>
  <si>
    <t>01.07.003.0050</t>
  </si>
  <si>
    <t>וסת מהירות למשאבות הסחרור הנ"ל עבור משחקי מים ליחידת מופע</t>
  </si>
  <si>
    <t>01.07.003.0060</t>
  </si>
  <si>
    <t>משאבת סינון יבשה עם סל שערות אינטגרלי בהספק 4 כ"ס דגם 50/12DE NMP תוצרת CALPEDA על משטח בטון מוגבה מעל רצפת התא הכל בשלמות.</t>
  </si>
  <si>
    <t>01.07.003.0070</t>
  </si>
  <si>
    <t>01.07.003.0080</t>
  </si>
  <si>
    <t>מסנן חול בקוטר 1050 כולל משחרר אויר 1" ומילוי זכוכית גרוסה.</t>
  </si>
  <si>
    <t>01.07.003.0090</t>
  </si>
  <si>
    <t>מערכת לשטיפה למסנן 1050 עם 5 מגופים 75 (כל מסנן בנפרד), הכל בשלמות.</t>
  </si>
  <si>
    <t>01.07.003.0100</t>
  </si>
  <si>
    <t>לפני משאבות הסחרור- מסנן שער מנירוסטה 316L בקוטר 300/400/500 מ"מ עם סל מנירוסטה עם חורים 6 מ"מ- ספק חב' נירוסול .</t>
  </si>
  <si>
    <t>01.07.003.0110</t>
  </si>
  <si>
    <t>מערכת להסרת אבנית תוצרת GOTTSCHALK דגם PRO LINE D-CALC כולל חיבור התקנה והפעלה על קו מי הסינון לריכוך מים כולל צג אלקטרוני</t>
  </si>
  <si>
    <t>01.07.003.0120</t>
  </si>
  <si>
    <t>יחידת מים מופע מים/תאורה תוצרת פונטנה דגם FPK מיני מנירוסטה 316L עם כיסוי עגול בקוטר כ-30 ס"מ כולל:מתז אצבע אנכי 12 מ"מ דגם MS1012 מ"מ עם גוף תאורה בייגלה לד מובנים עבור מתזים אנכיים בגוון לבן חם ,מיכל נירוסטה כולל מגוף וכל השרוולים והחיווט מהמתזים לשוחת התאורה - חיבור להזנות מים,ניקוז וחשמל.מקובע, מבוטן ומפולס במדויק עם פני המשטח-הכל בשלמות ולפי פרט</t>
  </si>
  <si>
    <t>01.07.003.0130</t>
  </si>
  <si>
    <t>כנ"ל,אך עבור מתז מוטה בזוית לקשתות עם נחיר 14 מ"מ MS1014 עם 2 גופי תאורת לד מובנים-הכל בשלמות ולפי פרט</t>
  </si>
  <si>
    <t>01.07.003.0140</t>
  </si>
  <si>
    <t>כנ"ל,אך עבור מתז מוטה בזוית לקשתות עם מגוף מהיר+ 2 גופי תאורת לד מובנים-הכל בשלמות ולפי פרט</t>
  </si>
  <si>
    <t>01.07.003.0150</t>
  </si>
  <si>
    <t>כנ"ל,אך מתז קצף MK150 עם מגוף רגיל וגוף תאורה לד מובנה-הכל בשלמות ולפי פרט</t>
  </si>
  <si>
    <t>01.07.003.0160</t>
  </si>
  <si>
    <t>לוח מופע מים של חב' פונטנה לשליטה על גופי התאורה .הלוח צמוד ללוח פיקוד חשמלי ומוזן ממנו. בקר מופעים ותוכנת הפעלה למצבי מהירות שונים הניתנים לכיוון בשטח כולל תכנות מופעי מים ותאורה ככל שיידרש ע"י המזמין -הכל בשלמות</t>
  </si>
  <si>
    <t>01.07.003.0170</t>
  </si>
  <si>
    <t>מערכת למילוי מים ופיצוי אוטומטי מקו מילוי עירוני 2" הכולל: 2 מגופים ידניים ,מגוף חשמלי 1 ", מז"ח 2", מסנן רשת עמיעד דגם T2 -רמת סינון 120מ"ש,רגש חיווי למפלס מים מקסימלי ומינימלי בתוך מכסה מנירוסטה המקובע לדופן בור המאגר ,מגוף 32 עם חיבור מהיר לשרות וברז גן 3/4"-הכל בשלמות</t>
  </si>
  <si>
    <t>01.07.003.0180</t>
  </si>
  <si>
    <t>01.07.003.0190</t>
  </si>
  <si>
    <t>אספקת מיכלי כימיקלים 50 ליטר כל מיכל, עבור כלור וחומצה כולל מאצרות תקניות ובנית קירות הפרדה מבלוקי 10 בגובה של 80 ס"מ באורך של כ-5.0 מ'.</t>
  </si>
  <si>
    <t>01.07.003.0200</t>
  </si>
  <si>
    <t>מערכת חיטוי הידרו-אופטית הכוללת מנורת יו.וי. ל 3 לוג טפילי מעיים בהספק 1 קילווט דגםRZ104-11 קוטר 4" של חב' אטלנטיום הכולל בקר,ספק כוח מפוקד ,השלמות צנרת מגופים ואביזרים לפי פרט ,קיבוע אנכי /אופקי לקיר בור הציוד ואיתחול המערכת בליווי הדרכת הפעלה-ספק חב' אטלנטיוס-הכל בשלמות.</t>
  </si>
  <si>
    <t>01.07.003.0210</t>
  </si>
  <si>
    <t>צינור שקוף /מראה גובה מים , מצינור קשיח בהדבקה, בקוטר 63 מ"מ לחיווי גובה המים, יותקן על קיר חדר המכונות הצמוד למאגר - כולל ברזי ניתוק וריקון - קומפ'</t>
  </si>
  <si>
    <t>01.07.003.0220</t>
  </si>
  <si>
    <t>כיור נירוסטה עם ברז ,סיפון וניקוז לשטיפת ידיים.משטף חרום לעיניים ומקלחת חרום לחומ"ס+ארון וציוד לחומ"ס תקני.הכל לפי דרישות החוק והתקנים</t>
  </si>
  <si>
    <t>01.07.003.0230</t>
  </si>
  <si>
    <t>שבשבת רוח+ממיר פולסים +משנה מהירות מחובר לעמוד עמוד תאורה וכו'</t>
  </si>
  <si>
    <t>01.07.003.0240</t>
  </si>
  <si>
    <t>תכנון,אספקה והתקנה של לוח/לוחות פיקוד חשמלי לציוד עבור 12 משאבות כדלקמן:6 משאבות סחרור בהספק7.5-12.5 כ"ס +3 משאבת סינון בהספק 4 כ"ס ו-3 משאבות ניקוז בהספק 1.6 כ"ס על יסוד בטון בטון , ההגנות הדרושות והפעלות ידנית/אוטומטית של כל משאבה בנפרד.בקר יוניטרוניקס V350 והפיקודים הנדרשים, שעוני הפעלה,אישור בודק מוסמך- הכל בשלמות ומוכן להפעלה</t>
  </si>
  <si>
    <t>01.07.003.0250</t>
  </si>
  <si>
    <t>שרוול חשמל קוברה 75 לציוד ותאורה</t>
  </si>
  <si>
    <t>01.07.003.0260</t>
  </si>
  <si>
    <t>שרוול חשמל קוברה 25 לציוד ותאורה</t>
  </si>
  <si>
    <t>01.07.003.0270</t>
  </si>
  <si>
    <t>01.07.003.0280</t>
  </si>
  <si>
    <t>מפסק פקט תלת פאזי מוגן מים למשאבות בחדר הציוד מותקן על הקיר בצמוד למשאבות ,הכל בשלמות.</t>
  </si>
  <si>
    <t>01.07.003.0290</t>
  </si>
  <si>
    <t>שוחת הסתעפות לתאורה מרובעת 1.0/1.0 מ' בקרבת המשטח כולל קופסאות חיבורים לכבלים חשמליים IP68 כולל אנטיגון עבור יחידות התאורה של המתזים,ככל שיידרש.</t>
  </si>
  <si>
    <t>01.07.003.0300</t>
  </si>
  <si>
    <t>מערכת ניטור והתראה מרחוק למזרקות – לשליטה וקבלת התראות מרחוק עבור מערכות החשמל המים והתאורה במזרקה, כולל שליטה על כל משאבה, זמני הפעלה וקבלת הודעות מייל וסמס בחירום, הנ"ל כולל הקמת מסך משתמש ייעודי למזרקה, תקשורת סלולרית, אוגר נתונים, תמיכה טכנית וכן כולל מנוי לשנה למערכת כגון "אגם" או "לינק טו סייט"-להחלטת המזמין בלבד.</t>
  </si>
  <si>
    <t>01.07.003.0310</t>
  </si>
  <si>
    <t>צנור נשם "מקל סבא "מצנור פלדה 10" מקובע בתקרת בור הציוד והמאגר לצורך איוורור. צבוע בצבע יסוד וסופי עם רשת בקצהו.היציאה לפני השטח תיקבע במהלך הביצוע ואורך הצינור כ-40 מ'</t>
  </si>
  <si>
    <t>01.07.003.0320</t>
  </si>
  <si>
    <t>ונטה 10" מחוברת לצנור הנשם בחדר הציוד כולל חיבור חשמלי ומתג הפעלה בבור הציוד.</t>
  </si>
  <si>
    <t>01.07.003.0330</t>
  </si>
  <si>
    <t>תאורת חדר הציוד ע"י 2 לד פיבר הרמטי כפול ומוגן מים בתקרת חדר הציוד עם מתג הפעלה מוגן מים</t>
  </si>
  <si>
    <t>01.07.003.0340</t>
  </si>
  <si>
    <t>מכסה דו כנפי מנירוסטה בעובי 3 מ"מ במידות 1.20/1.20 מ' לבור הציוד כולל מסגרת מקובעת לבור ציוד חיזוקים,ידיות ואוזני נעילה כולל מילוי טופינג דמוי ריצוף קיים לעומס בינוני -הכל בשלמות לפי פרט</t>
  </si>
  <si>
    <t>01.07.003.0350</t>
  </si>
  <si>
    <t>כנ"ל אך מכסה דו כנפי מנירוסטה בעובי 3 מ"מ במידות 0.80/0.80 מ' למאגר כולל מסגרת מקובעת לבור מאגר+שוחת מגופים הכולל חיזוקים,ידיות ואוזני נעילה כולל מילוי טופינג דמוי ריצוף קיים לעומסכבד/בינוני -הכל בשלמות לפי פרט</t>
  </si>
  <si>
    <t>01.07.003.0360</t>
  </si>
  <si>
    <t>01.07.004</t>
  </si>
  <si>
    <t>צנרת, מגופים ושונות משטח יבש</t>
  </si>
  <si>
    <t>01.07.004.0001</t>
  </si>
  <si>
    <t>הצנרת הינה מפי.וי.סי קשיח/צנרת גמישה עבת דופן מסוג "מרידור" דרג 10 או צנור לחץ פוליאטילן HDPE דרג 10 עם חיבורי ריתוך או חיבורי אלקטרופיוז'ן,בהדבקה,הברגה ואיגון כולל אביזרים ,מתאמים,אוגן תותב+עצר מים כימי במעברי קירות, מעברי קוטר ומחברים , גילוי,זיהוי וחיבור לצנרת קיימת .תכנון מהלך הצנרות,עב' החפירה,הכיסוי,חיבור לשוחות מכל סוג שהוא (כולל חיבורי סיפון) והחזרת השטח לקדמותו הכל בשלמות.</t>
  </si>
  <si>
    <t>01.07.004.0010</t>
  </si>
  <si>
    <t>כנ"ל אך,צנור בקוטר 250 מ"מ בגרויטציה להחזרת מים ובשיפוע 1-2%.</t>
  </si>
  <si>
    <t>01.07.004.0020</t>
  </si>
  <si>
    <t>כנ"ל אך,צנור בקוטר 200 מ"מ להחזרת מים</t>
  </si>
  <si>
    <t>01.07.004.0030</t>
  </si>
  <si>
    <t>כנ"ל אך,צנור בקוטר 160 מ"מ</t>
  </si>
  <si>
    <t>01.07.004.0040</t>
  </si>
  <si>
    <t>כנ"ל אך,צנור בקוטר 110 מ"מ</t>
  </si>
  <si>
    <t>01.07.004.0050</t>
  </si>
  <si>
    <t>כנ"ל אך בקוטר 90</t>
  </si>
  <si>
    <t>01.07.004.0060</t>
  </si>
  <si>
    <t>כנ"ל אך בקוטר 75</t>
  </si>
  <si>
    <t>01.07.004.0070</t>
  </si>
  <si>
    <t>כנ"ל אך בקוטר 63</t>
  </si>
  <si>
    <t>01.07.004.0080</t>
  </si>
  <si>
    <t>01.07.004.0090</t>
  </si>
  <si>
    <t>01.07.004.0100</t>
  </si>
  <si>
    <t>לולאה סגורה 75 להזנה ל 20 מתזים אנכיים בחיבור 50 עם 2 כניסות הזנה 75 מצנור סניקה ממשאבת הסחרור , באורך של כ- 40 מ' .התוואי יקבע במקום.</t>
  </si>
  <si>
    <t>01.07.004.0110</t>
  </si>
  <si>
    <t>לולאה סגורה 75 להזנה ל 15 מתזים קשתיים בחיבור 50 עם 2 כניסות הזנה 90 ממשאבת הסחרור , באורך של כ-70 מ' .התוואי יקבע במקום.</t>
  </si>
  <si>
    <t>01.07.004.0120</t>
  </si>
  <si>
    <t>מניפולד הזנה 90 עם 3 מגופי 75 מצנור סניקה 110 בבור הציוד וחיבור לצנרת קיימת של בריכות קיימות.</t>
  </si>
  <si>
    <t>01.07.004.0130</t>
  </si>
  <si>
    <t>לולאה סגורה מצנור 200 לניקוז ממתזים לשקע ניקוז עם כ-35 חיבורים למיכלי המתזים בקוטר 63 וחיבור בגרויטציה לשוחת ניקוז. באורך של כ- 50 מ"א. התוואי יקבע במקום.</t>
  </si>
  <si>
    <t>01.07.004.0140</t>
  </si>
  <si>
    <t>לולאה סגורה מצנור 200 לניקוז ממתזים לשקע ניקוז עם כ-35 חיבורים למיכלי המתזים 63 וחיבור בגרויטציה לשוחת ניקוז. באורך של כ-30 מ"א.התוואי יקבע המקום</t>
  </si>
  <si>
    <t>01.07.004.0150</t>
  </si>
  <si>
    <t>מחבר גמיש "2</t>
  </si>
  <si>
    <t>01.07.004.0160</t>
  </si>
  <si>
    <t>מחבר גמיש "2.5</t>
  </si>
  <si>
    <t>01.07.004.0170</t>
  </si>
  <si>
    <t>מחבר גמיש "3</t>
  </si>
  <si>
    <t>01.07.004.0180</t>
  </si>
  <si>
    <t>מחבר גמיש "4</t>
  </si>
  <si>
    <t>01.07.004.0190</t>
  </si>
  <si>
    <t>מגוף מפוקד "10 על קו החזרת מים למאגר עם מפעיל פנאומטי/חשמלי תוצרת "רפאל" או ש.ע עם חיבור לבקר בלוח הפיקוד</t>
  </si>
  <si>
    <t>01.07.004.0200</t>
  </si>
  <si>
    <t>כנ"ל ,אך מגוף מפוקד "6 להסטת מי קו ההחזרה לשוחת ביוב לשם הורקת צנרות לפני הפעלה.</t>
  </si>
  <si>
    <t>01.07.004.0210</t>
  </si>
  <si>
    <t>מגוף פי.וי.סי 200</t>
  </si>
  <si>
    <t>01.07.004.0220</t>
  </si>
  <si>
    <t>מגוף פי.וי.סי 160</t>
  </si>
  <si>
    <t>01.07.004.0230</t>
  </si>
  <si>
    <t>01.07.004.0240</t>
  </si>
  <si>
    <t>מגוף פי.וי.סי 90</t>
  </si>
  <si>
    <t>01.07.004.0250</t>
  </si>
  <si>
    <t>מגוף פי.וי.סי 75</t>
  </si>
  <si>
    <t>01.07.004.0260</t>
  </si>
  <si>
    <t>מגוף פי.וי.סי 63</t>
  </si>
  <si>
    <t>01.07.004.0270</t>
  </si>
  <si>
    <t>01.07.004.0280</t>
  </si>
  <si>
    <t>01.07.004.0290</t>
  </si>
  <si>
    <t>אלחוזר 110</t>
  </si>
  <si>
    <t>01.07.004.0300</t>
  </si>
  <si>
    <t>אלחוזר 90</t>
  </si>
  <si>
    <t>01.07.004.0310</t>
  </si>
  <si>
    <t>אלחוזר 110 קלפה לביוב</t>
  </si>
  <si>
    <t>01.07.004.0320</t>
  </si>
  <si>
    <t>אלחוזר 75</t>
  </si>
  <si>
    <t>01.07.004.0330</t>
  </si>
  <si>
    <t>אלחוזר 63</t>
  </si>
  <si>
    <t>01.07.004.0340</t>
  </si>
  <si>
    <t>אלחוזר 50</t>
  </si>
  <si>
    <t>01.07.004.0350</t>
  </si>
  <si>
    <t>שוחת החזרת מים בקוטר 1.0 מ' בעומק עד 1.5 מ' על קו קיים כולל חיבור לקוים קיימים לעומס כבד/בינוני.</t>
  </si>
  <si>
    <t>01.07.004.0360</t>
  </si>
  <si>
    <t>סולם מנירוסטה 316L לבור ציוד,מאגר ושוחת מגופים מפוקדים באורך עד 3 מ'</t>
  </si>
  <si>
    <t>01.07.004.0370</t>
  </si>
  <si>
    <t>01.07.004.0380</t>
  </si>
  <si>
    <t>ביטון צנרות, במידת הצורך, ולפי החלטת המפקח באתר</t>
  </si>
  <si>
    <t>01.07.034</t>
  </si>
  <si>
    <t>מחסומי רצפה, סיפונים למזגנים ותעלות ניקוז</t>
  </si>
  <si>
    <t>01.07.034.0800</t>
  </si>
  <si>
    <t>תעלת ניקוז מעוגלת מפלב"מ 316L (נירוסטה) בעובי 1-1.2 מ"מ ברוחב 30 ס"מ, בגובה 15 ס"מ ובאורך לפי תכנית, לרבות סבכה עם גמר התנגדות להחלקה R12 וסל סינון עם חורים בקוטר 12 מ"מ, מוטות הברגה מעוגנים בבטון, יציאה 110 מ"מ, רדיוסים בפינות וכו' לפי פרט האדריכל</t>
  </si>
  <si>
    <t>01.07.034.0900</t>
  </si>
  <si>
    <t>סבכה עגולה מפלב"מ 316L עם גמר התנגדות להחלקה R12 בהתאם לפרטי אינסטלציה ומפרט טכני.</t>
  </si>
  <si>
    <t>01.08.011</t>
  </si>
  <si>
    <t>חפירות ובסיסי בטון בעבודות חשמל</t>
  </si>
  <si>
    <t>01.08.011.0014</t>
  </si>
  <si>
    <t>חפירה של תעלות לכבלים ברוחב 80 ס"מ ועומק 100 ס"מ, לרבות ריפוד וכיסוי חול, סרטי סימון, מילוי חוזר והידוק סופי</t>
  </si>
  <si>
    <t>01.08.011.1030</t>
  </si>
  <si>
    <t>יסוד לעמוד תאורה, במידות 60X60X80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t>
  </si>
  <si>
    <t>01.08.011.1100</t>
  </si>
  <si>
    <t>פירוק יסוד בטון של עמוד תאורה בגובה עד 7 מ' לרבות החזרת פני השטח לקדמותם, מילוי החפירה ותיקוני אספלט או ריצוף (לוודא שאין כפילות עם יועץ חשמל)</t>
  </si>
  <si>
    <t>01.08.012</t>
  </si>
  <si>
    <t>תאי בקרה בעבודות חשמל</t>
  </si>
  <si>
    <t>01.08.012.0031</t>
  </si>
  <si>
    <t>תא בקרה עגול בקוטר 80 ס"מ ובעומק 150 ס"מ לרבות חפירה/חציבה, התקנה, תקרה, מכסה מתאים ל-12.5 טון, שילוט, הכנת פתחים, איטום וחצץ בתחתית</t>
  </si>
  <si>
    <t>01.08.012.0035</t>
  </si>
  <si>
    <t>תא בקרה עגול בקוטר 125 ס"מ ובעומק 150 ס"מ לרבות חפירה/חציבה, התקנה, תקרה, מכסה מתאים ל-12.5 טון, שילוט, הכנת פתחים, איטום וחצץ בתחתית</t>
  </si>
  <si>
    <t>01.08.012.0038</t>
  </si>
  <si>
    <t>תוספת לסעיפים 08.012.0010-0035 עבור מכסה מתאים ל- 40 טון, במקום מכסה מתאים ל- 12.5 טון</t>
  </si>
  <si>
    <t>01.08.021</t>
  </si>
  <si>
    <t>צנרת חשמל פלסטית</t>
  </si>
  <si>
    <t>01.08.021.0200</t>
  </si>
  <si>
    <t>צינורות P.V.C קשיחים SN-32 קוטר 110 מ"מ עובי דופן 5.3 מ"מ לרבות חבל משיכה, תיבות מעבר וחומרי עזר</t>
  </si>
  <si>
    <t>01.08.021.0500</t>
  </si>
  <si>
    <t>צינורות רב שכבתיים שרשוריים קוטר 50 מ"מ עם חבל משיכה לרבות כל חומרי החיבור</t>
  </si>
  <si>
    <t>01.08.021.0510</t>
  </si>
  <si>
    <t>צינורות רב שכבתיים שרשוריים קוטר 75 מ"מ עם חבל משיכה לרבות כל חומרי החיבור</t>
  </si>
  <si>
    <t>01.08.031</t>
  </si>
  <si>
    <t>כבלי נחושת  XLPE) N2XY)</t>
  </si>
  <si>
    <t>01.08.031.0150</t>
  </si>
  <si>
    <t>כבלי נחושת מסוג XLPE) N2XY/FR-1) בחתך 3X6 ממ"ר קבועים למבנה, מונחים על סולמות או בתעלות או מושחלים בצינורות לרבות חיבור בשני הקצוות, כדוגמת "ארכה" אוש"ע</t>
  </si>
  <si>
    <t>01.08.031.0170</t>
  </si>
  <si>
    <t>כבלי נחושת מסוג XLPE) N2XY/FR-1) בחתך 5X6 ממ"ר קבועים למבנה, מונחים על סולמות או בתעלות או מושחלים בצינורות לרבות חיבור בשני הקצוות, כדוגמת "ארכה" אוש"ע</t>
  </si>
  <si>
    <t>01.08.031.0230</t>
  </si>
  <si>
    <t>כבלי נחושת מסוג XLPE) N2XY/FR-1) בחתך 5X16 ממ"ר קבועים למבנה, מונחים על סולמות או בתעלות או מושחלים בצינורות לרבות חיבור בשני הקצוות, כדוגמת "ארכה" אוש"ע</t>
  </si>
  <si>
    <t>01.08.035</t>
  </si>
  <si>
    <t>מוליכי נחושת גלויים</t>
  </si>
  <si>
    <t>01.08.035.0030</t>
  </si>
  <si>
    <t>מוליכי נחושת גלויים בחתך 35 ממ"ר, טמונים בקרקע ו/או מושחלים בצינור ו/או על סולם כבלים לרבות חיבור בשני הקצוות, כדוגמת "ארכה" או ש"ע</t>
  </si>
  <si>
    <t>01.08.040</t>
  </si>
  <si>
    <t>הארקות והגנות אחרות</t>
  </si>
  <si>
    <t>01.08.040.0015</t>
  </si>
  <si>
    <t>אלקטרודות הארקה באורך 3 מטר עשוייה ממוטות פלדה מצופים נחושת בקוטר 19 מ"מ ובאורך של 1.5 מ' כל אחת ,תקועים אנכית בקרקע, לרבות אביזרים מקוריים לרבות שוחהמבטון בקוטר 50 ס"מ ובעומק 60 ס"מ ומכסה B125</t>
  </si>
  <si>
    <t>01.08.040.0030</t>
  </si>
  <si>
    <t>פסים להשוואת פוטנציאלים עשויים מנחושת בחתך 40/4 מ"מ עבור 7 מוליכים</t>
  </si>
  <si>
    <t>01.08.040.0125</t>
  </si>
  <si>
    <t>פס מגולוון במידות 50X4 מ"מ להארקת יסודות טמון ביציקות לרבות ריתוכים</t>
  </si>
  <si>
    <t>01.08.040.0820</t>
  </si>
  <si>
    <t>פס השוואת פוטנציאלים מנחושת לעמוד תאורה 7 ברגים</t>
  </si>
  <si>
    <t>01.08.043</t>
  </si>
  <si>
    <t>בדיקות בודק מוסמך, סריקות תרמוגרפיות ועוצמת תאורה למתקני חשמל</t>
  </si>
  <si>
    <t>01.08.043.0020</t>
  </si>
  <si>
    <t>בדיקת מתקן חשמל מסחרי בגודל עד 250X3 אמפר ע"י בודק מוסמך לרבות תשלום עבור הבדיקה, הגשת תוכניות וסיוע לבודק בעריכת המדידות</t>
  </si>
  <si>
    <t>01.08.043.0050</t>
  </si>
  <si>
    <t>סריקה תרמוגרפית לאיתור ליקויים במערכות חשמל והגשת דו"ח מפורט. הסריקה תבוצע בליווי וסיוע של קבלן החשמל או חשמלאי נציג המזמין. המחיר הינו קומפ' עבור סריקה של עד 5 לוחות - עבור כל הלוחות (כל לוח עד 2 תאים)</t>
  </si>
  <si>
    <t>01.08.043.1020</t>
  </si>
  <si>
    <t>תשלום עבור בדיקת מתקן על ידי חברת חשמל בגודל מ 3X63A עד 3X80A לרבות טיפול של הקבלן מול חברת החשמל, תיאום בדיקת מתקן ונוכחות הקבלן ביום הבדיקה בשטח</t>
  </si>
  <si>
    <t>01.08.043.1030</t>
  </si>
  <si>
    <t>תשלום עבור בדיקת מתקן על ידי חברת חשמל בגודל מ 3X100A ועד 3X250A לרבות טיפול של הקבלן מול חברת החשמל, תיאום בדיקת מתקן ונוכחות הקבלן ביום הבדיקה בשטח</t>
  </si>
  <si>
    <t>01.08.043.1100</t>
  </si>
  <si>
    <t>תשלום עבור בדיקה חוזרת לחברת חשמל עבור מתקן בגודל עד 3X80A לרבות טיפול של הקבלן מול חברת החשמל, תיאום בדיקה חוזרת ונוכחות הקבלן ביום הבדיקה בשטח</t>
  </si>
  <si>
    <t>01.08.043.1110</t>
  </si>
  <si>
    <t>תשלום עבור בדיקה חוזרת לחברת חשמל עבור מתקן בגודל מ 3X100A עד 3X630A לרבות טיפול של הקבלן מול חברת החשמל, תיאום בדיקה חוזרת ונוכחות הקבלן ביום הבדיקהבשטח</t>
  </si>
  <si>
    <t>01.08.056</t>
  </si>
  <si>
    <t>עמודי תאורה, זרועות, מחזיקי דגלים ותאורה זמנית</t>
  </si>
  <si>
    <t>01.08.056.0008</t>
  </si>
  <si>
    <t>עמודי תאורה וזרועות כדוגמת "פ.ל.ה הנדסת תאורה בע"מ" או ש"ע</t>
  </si>
  <si>
    <t>01.08.056.0160</t>
  </si>
  <si>
    <t>עמוד תאורה מפלדה עגול קוני בקוטר 76 מ"מ מגולוון באבץ חם בגובה 5 מ' לרבות פלטת יסוד ושילוט, מילוי המרווח בין לוח הבסיס לפני היסוד, דגם מע"צ, הכנה לתא אביזרים עם דלת וכל האביזרים הדרושים להצבת העמוד ולחיבור הזרוע בראשו</t>
  </si>
  <si>
    <t>01.08.056.1670</t>
  </si>
  <si>
    <t>פירוק והכנה לשימוש חוזר של עמוד תאורה מפלדה בגובה עד 7 מ' לרבות זרועות, פנסים, חיבורי חשמל, כבל ההזנה ובידודו (לוודא שאין כפילות עם יועץ חשמל)
(שימוש חוזר לפי הנחיות מנהל פרוייקט)</t>
  </si>
  <si>
    <t>01.08.057</t>
  </si>
  <si>
    <t>מגשי ציוד ואביזרים</t>
  </si>
  <si>
    <t>01.08.057.0010</t>
  </si>
  <si>
    <t>מגש אביזרים לעמוד תאורה עבור גוף תאורה עם נורה עד 400 ווט, לרבות מא"ז עם ניתוק האפס, מהדקי הספק, ברגי הארקה וחיבור הארקה, (עבור כבלי חיבור בין המגש לגוף התאורה משולם בנפרד) כמפורט קומפלט (ללא ציוד הפעלה) וחומרי העזר</t>
  </si>
  <si>
    <t>01.08.057.0100</t>
  </si>
  <si>
    <t>בית תקע מוגן מים חד פזי A16 לתאורת חג להתקנה בעמוד תאורה לרבות הוספת מא"ז A16 על מגש האביזרים וכבל N2XY 3X2.5 ממ"ר ממגש האביזרים לבית התקע</t>
  </si>
  <si>
    <t>01.08.060</t>
  </si>
  <si>
    <t>מרכזיות מאור</t>
  </si>
  <si>
    <t>01.08.060.0001</t>
  </si>
  <si>
    <t>הערות: 1. מרכזיות תאורה תתבצענה על פי תוכניות מצורפות לסעיפים שהינם קומפלט.2. כל המחירים כוללים חומר + עבודה + רווח קבלן ואינם כוללים מע"מ.3.כל ציוד השייך לבקרה באמצעות מערכת DALI, או כל בקרה חכמה אחרת - אינה כלולה במחיר ותתומחר בנפרד.4. גודל המפסק הראשי ומשנה זרם אינם בהכרח על פי מה שהוגדר בתוכניתויש להתאימם על פי המוגדר בסעיף עצמו.</t>
  </si>
  <si>
    <t>01.08.060.0010</t>
  </si>
  <si>
    <t>מרכזיה למאור חיבור עד 3X80A, עשויה ארונות אטומים מפוליאסטר משוריין, כולל לוח החשמל בנוי מקופסאות CI, כולל ציוד והאביזרים בהתאם לתכניות המצורפות</t>
  </si>
  <si>
    <t>01.08.061</t>
  </si>
  <si>
    <t>מבנה ללוחות חשמל ותיבות C.I</t>
  </si>
  <si>
    <t>01.08.061.0136</t>
  </si>
  <si>
    <t>מבנים ללוחות מורכבים מתאי פח מודולריים וצבועים, לרבות דלת, פלטת הרכבה, פנלים, פסי צבירה, מהדקים, חווט, שילוט, מבודדים, בסיס הגבהה וכל הנדרש להשלמת הלוח קומפלט ללוח עדA250X3</t>
  </si>
  <si>
    <t>01.08.099</t>
  </si>
  <si>
    <t>סעיפים נוספים</t>
  </si>
  <si>
    <t>01.08.099.0007</t>
  </si>
  <si>
    <t>פס לד להארת פסל I LOVE EILAT מדגם Linealuce של חברת iguzzini.</t>
  </si>
  <si>
    <t>01.08.099.0008</t>
  </si>
  <si>
    <t>חיבור למתזי מים כולל חיווטים הפעלה וכל האישורים הנדרשים.</t>
  </si>
  <si>
    <t>01.08.099.0009</t>
  </si>
  <si>
    <t>תכנון/ביצוע מערכת מצלמות לביטחון ובקרה על פי איפיון עיריית אילת כולל כל מערכת התקשורת, חומרה ותוכנה, הפעלה והרצה ומסירה מלאה לשביעות רצון העיריייה, לרבות 3 עמודים עם 4 מצלמות היקוויזן 5mp כולל זום חשמלי בכל עמוד.ארון תקשורת 800/600/300 מ"מ מבוטן עם תשתית cat 7 לכל מצלמה ישירות מהארון ועד לכל מצלמה, תשתית סיב אופטי בין ארון התקשורת לגוב בזק קרוב, 2 שופרות כריזה 40w בכל אחד מעמודי המצלמות, כבל כריזה כפול בין ארון התקשורת לכל שופר כריזה, מכשיר הקלטה היקוויזן תומך 8mp ל 16 ערוצים כולל דיסק קשיח 8tb, רישיון לערוץ מצלמה בתוכנת hikcenteral לכל מצלמה, והכל כמפורט במפרט המיוחד.</t>
  </si>
  <si>
    <t>01.10</t>
  </si>
  <si>
    <t>עבודות ריצוף וחיפוי</t>
  </si>
  <si>
    <t>01.10.061</t>
  </si>
  <si>
    <t>סימוני אזהרה בריצוף</t>
  </si>
  <si>
    <t>01.10.061.0103</t>
  </si>
  <si>
    <t>נגיש- מסמרות מישושיות בדידים בקידוח, מפלב"מ 316 (נירוסטה), בקוטר עד 26 מ"מ ובגובה עד 4 מ"מ למשטח אזהרה (170 יח' למ"א ברוחב 60 ס"מ) ובעומק 12-15 מ"מ, לפי דרישה ת"י 1918 חלק 7</t>
  </si>
  <si>
    <t>01.10.061.0104</t>
  </si>
  <si>
    <t>פסי אזהרה סימון טרמופלסטי בחום יישום ע"ג מדרגות אבן לפי מפרט טכני</t>
  </si>
  <si>
    <t>01.10.061.0105</t>
  </si>
  <si>
    <t>פסי אזהרה ברוחב 10 ס"מ תרמופלסטי לטרסות בהתאם למפרט הטכני</t>
  </si>
  <si>
    <t>01.11</t>
  </si>
  <si>
    <t>עבודות צביעה</t>
  </si>
  <si>
    <t>01.11.030</t>
  </si>
  <si>
    <t>צביעת מוצרי מסגרות</t>
  </si>
  <si>
    <t>01.11.030.0200</t>
  </si>
  <si>
    <t>צביעת משטח מתכת עפ"י המפרט פרק 11</t>
  </si>
  <si>
    <t>01.14</t>
  </si>
  <si>
    <t>עבודות אבן</t>
  </si>
  <si>
    <t>01.14.001</t>
  </si>
  <si>
    <t>ערוגות אבן</t>
  </si>
  <si>
    <t>01.14.001.0999</t>
  </si>
  <si>
    <t>ביצוע ערוגות גנניות בגובה 60 ס"מ מעל פני הקרקע באבן גרניט אילתית מקומית, בבנייה יבשה וטיט בקופינג, עפ"י פרט אדריכלי ומפרט טכני. הביצוע בהתאם לתכנית פיתוח, המפרט המיוחד והנחיות המתכנן והמפקח באתר.</t>
  </si>
  <si>
    <t>01.14.001.1000</t>
  </si>
  <si>
    <t>ביצוע ערוגות גנניות בגובה 10 ס"מ מעל פני הקרקע באבן גרניט אילתית מקומית, בבנייה יבשה וטיט בקופינג, עפ"י פרט אדריכלי ומפרט טכני. הביצוע בהתאם לתכנית פיתוח, חתכים והמפרט המיוחד והנחיות המתכנן והמפקח באתר.</t>
  </si>
  <si>
    <t>01.23</t>
  </si>
  <si>
    <t>כלונסאות ואלמנטי סלארי, לביסוס מבנים ולדיפון</t>
  </si>
  <si>
    <t>01.23.010</t>
  </si>
  <si>
    <t>כלונסאות בטון בקדיחה יבשה להצללה מרכזית ומדרגות ומרצפי בטון</t>
  </si>
  <si>
    <t>01.23.010.0010</t>
  </si>
  <si>
    <t>צינור פלדה לבדיקה אולטרסונית בקוטר "2 עד "2.5 (מ-53 מ"מ עד 63 מ"מ), סגור בתחתית ומקובע לכלוב זיון הכלונס (עלות הבדיקה נכללת במחיר הכלונסאות)</t>
  </si>
  <si>
    <t>01.23.020</t>
  </si>
  <si>
    <t>כלונסאות בטון מבוצעים בשיטת C.F.A להצללה מרכזית ומדרגות ומרצפי בטון</t>
  </si>
  <si>
    <t>01.23.020.0010</t>
  </si>
  <si>
    <t>תוספת לכלונסאות המבוצעים C.F.A, לעבודה שהיקפה הכולל מעל 150 מ"א ועד 300 מ"א כלונסאות (הובלה עד 60 ק"מ)</t>
  </si>
  <si>
    <t>01.23.020.0020</t>
  </si>
  <si>
    <t>כלונסאות בטון ב-30 מבוצעים בשיטת C.F.A קידוח ויציקה קוטר 60 ס"מ ובעומק עד 18 מ' לרבות הכנסת הזיון ופינוי עודפי חפירה</t>
  </si>
  <si>
    <t>01.23.030</t>
  </si>
  <si>
    <t>תוספת מחיר לבטון מעל ב-30 להצללה מרכזית ומדרגות ומרצפי בטון</t>
  </si>
  <si>
    <t>01.23.030.0010</t>
  </si>
  <si>
    <t>תוספת עבור בטון ב-40 במקום ב-30 לכל סוגי הכלונסאות בקוטר 60 ס"מ</t>
  </si>
  <si>
    <t>01.23.040</t>
  </si>
  <si>
    <t>01.23.040.0010</t>
  </si>
  <si>
    <t>01.23.050</t>
  </si>
  <si>
    <t>כלונסאות בטון בקדיחה יבשה לחדרי שאיבה ואיגום</t>
  </si>
  <si>
    <t>01.23.050.0010</t>
  </si>
  <si>
    <t>01.23.060</t>
  </si>
  <si>
    <t>כלונסאות בטון מבוצעים בשיטת C.F.A לחדרי שאיבה ואיגום</t>
  </si>
  <si>
    <t>01.23.060.0010</t>
  </si>
  <si>
    <t>01.23.070</t>
  </si>
  <si>
    <t>תוספת מחיר לבטון מעל ב-30 לחדרי שאיבה ואיגום</t>
  </si>
  <si>
    <t>01.23.070.0020</t>
  </si>
  <si>
    <t>01.23.080</t>
  </si>
  <si>
    <t>01.23.080.0030</t>
  </si>
  <si>
    <t>מוטות פלדה עגולים ומצולעים בכל הקטרים והאורכים לזיון הבטון בכלונסאות</t>
  </si>
  <si>
    <t>01.24</t>
  </si>
  <si>
    <t>הריסות ופירוקים</t>
  </si>
  <si>
    <t>01.24.010</t>
  </si>
  <si>
    <t>הריסת יסודות, קורות, עמודי יסוד, קורות יסוד וקירות מסד מבטון</t>
  </si>
  <si>
    <t>01.24.010.0010</t>
  </si>
  <si>
    <t>פירוק זהיר של תכולת חדר מכונות של מזרקה קיימת לרבות ציוד כגון משאבות, צנרת, מזגנים, מיכליום, מערכת חשמל, תקשורת, חיישנים וכיו"ב, והעברתו למחסני העירייה</t>
  </si>
  <si>
    <t>01.24.010.0020</t>
  </si>
  <si>
    <t>פירוק ו/או הריסת כל האלמנטים הקיימים בשטח העבודה (אלא אם צוין אחרת) לרבות פינוי הפסולת, כמפורט</t>
  </si>
  <si>
    <t>01.24.010.0030</t>
  </si>
  <si>
    <t>העתקת שלט פרסום אלקטרוני קיים במידות 2.00/0.60/1.50 מטר לרבות ניתוק מחשמל ותקשורת וחיבורו מחדש בתיאום עם מפעיל השלט מטעם העירייה</t>
  </si>
  <si>
    <t>01.24.010.0050</t>
  </si>
  <si>
    <t>הריסת קירות מסד מבטון, לרבות ניסור מקירות שאינם מיועדים להריסה וחיתוך הזיון</t>
  </si>
  <si>
    <t>01.24.010.9997</t>
  </si>
  <si>
    <t>העתקת אנדרטה רבעם זאבי, לרבות ביצוע יסוד משולב בריצוף, פירוק זהיר של האנדרטה, הובלתה למקום החדש במרחק של כ- 20 מטר, קיבוע והגנת האנדרטה ע"י גדר פח גלי למניעת פגיעה</t>
  </si>
  <si>
    <t>01.24.010.9998</t>
  </si>
  <si>
    <t>העתקת ארון דפיברילאיטור על גבי עמוד</t>
  </si>
  <si>
    <t>01.24.010.9999</t>
  </si>
  <si>
    <t>העתקת פסלים מאבן במשקל של כ- 2-4 טון כל אחד, לרבות תכנון קונסטרוקציה (לרבות אישור לאחר ההתקנה) וביצוע יסוד חדש משולב בריצוף או בתוך ערוגות גינון קיימות, לרבות העתקת עצים או צמחים קיימים כדי לפנות מקום, לרבות פירוק זהיר של הפסל, הובלתו למקום החדש במרחק של כ- 100 מטר, קיבוע והגנת הפסל ע"י גדר פח גלי למניעת פגיעה, לרבות טיפול במיקומים בהם הוסרו הפסלים בהתאם להנחיות עיריית אילת, המפקח ולפי המצב הקיים באזור.</t>
  </si>
  <si>
    <t>01.40</t>
  </si>
  <si>
    <t>עבודות פיתוח</t>
  </si>
  <si>
    <t>01.40.001</t>
  </si>
  <si>
    <t>פיתוח נופי</t>
  </si>
  <si>
    <t>01.40.001.0010</t>
  </si>
  <si>
    <t>ריצוף באבנים משתלבות כדוגמת הקיים להשלמה או תיקונים , כולל כל הנדרש לביצוע מלא של העבודה</t>
  </si>
  <si>
    <t>01.40.001.0020</t>
  </si>
  <si>
    <t>ריצוף שלח מדרגות וטרסות לפי פרט אדריכלי , בהנחת קרייזי קובל וגריד, באבן טבעית 2 גוונים של אבן לפי גרפיקה מיוחדת ופרט אדריכלי D3.04</t>
  </si>
  <si>
    <t>01.40.001.0030</t>
  </si>
  <si>
    <t>ריצוף רום מדרגות , בהנחת קרייזי קובל וגריד, באבן טבעית גוון לבן לפי גרפיקה מיוחדת ופרט אדריכלי D3.04-כולל עיבוד מיוחד בפאה העליונה החשופה.</t>
  </si>
  <si>
    <t>01.40.001.0040</t>
  </si>
  <si>
    <t>ריצוף משטח יבש עם מתזים , בריצוף אבן טבעית חתוכה בCNC עם מקדם החלקה R12 בהתאם לפרט אדריכלי D5.03</t>
  </si>
  <si>
    <t>01.40.001.0045</t>
  </si>
  <si>
    <t>ריצוף פרט נקודת ניקוז במשטח היבש, לרבות ריצוף אבן טבעית חתוכה ב CNC עם מקדם החלקה R12 בהתאם לפרט אדריכלי D5.06. האבן בעובי 7 ס"מ מחוררת לפי תקן נגישות</t>
  </si>
  <si>
    <t>01.40.001.0050</t>
  </si>
  <si>
    <t>ריצוף רחבת הכיכר הכולל את תגמירים רצ01, רצ02 ורצ03, בהנחת קרייזי קובל ובהנחה במודול אורתוגונלי, באבן טבעית ב 3 גוונים של אבן בהתאם לתכנית הריצוף ופרט אדריכלי D3.01</t>
  </si>
  <si>
    <t>01.40.001.0060</t>
  </si>
  <si>
    <t>ריצוף וסימון אזורים הנדרשים לסימון בתקני נגישות על ידי אבן בזלת ירדנית COBBLESTONE של חברת WATAD או ש"ע במידות 7/7 כולל אבנים גדולות יותר להשלמות בהתאם לרצ04 ופרט אדריכלי D3.02</t>
  </si>
  <si>
    <t>01.40.001.0070</t>
  </si>
  <si>
    <t>אריחי אבן להתראה לפני מדרגות עם גבשושיות בהתאם לרצ07 לפי פרט אדריכלי D3.04 ובהתאם למפרט הטכני</t>
  </si>
  <si>
    <t>01.40.001.0080</t>
  </si>
  <si>
    <t>ריצוף/מילוי בחלוקי נחל מאבן גרניט מקומית טבעית, גודל 4-6 ס"מ לפי פרט אדריכלי D4.03</t>
  </si>
  <si>
    <t>01.40.001.0100</t>
  </si>
  <si>
    <t>טוף בתפזורת 0-8 באספקת "מרום גולן" או ש"ע ובאישור המתכנן והאגרונום ובהתאם למפרט הטכני</t>
  </si>
  <si>
    <t>01.40.001.0110</t>
  </si>
  <si>
    <t>אדמת גן באישור המתכנן והאגרונום ולפי המפרט הטכני</t>
  </si>
  <si>
    <t>01.40.001.0120</t>
  </si>
  <si>
    <t>תוחם פרמלוק דגם "asphalt edge" בגובה 101 מ"מ תוצרת "גנרון" או ש"ע לפי פרטי ריצוף ובהתאם למפרט הטכני</t>
  </si>
  <si>
    <t>01.40.001.0130</t>
  </si>
  <si>
    <t>מבנה שירותים כדוגמת דגם "מואב" עם 4 תאים, ותא נגיש 1, כולל חיפוי במבוק בגוון לבחירת אדר'. של חב' "שחם אריכא" או ש"ע כולל חיפוי בלוחות עץ אורן.</t>
  </si>
  <si>
    <t>01.41</t>
  </si>
  <si>
    <t>גינון והשקייה</t>
  </si>
  <si>
    <t>01.41.011</t>
  </si>
  <si>
    <t>עיבוד הקרקע, אדמת גן וקומפוסט</t>
  </si>
  <si>
    <t>01.41.011.0010</t>
  </si>
  <si>
    <t>עיבוד הקרקע לעומק 20 ס"מ, לרבות הפיכת הקרקע ותיחוחה בכלים מכניים ויישור גנני סופי, באדמות קלות ובינוניות, בחלקה אשר שטחה עד 250 מ"ר</t>
  </si>
  <si>
    <t>01.41.020</t>
  </si>
  <si>
    <t>נטיעה והעתקת עצים בתחום האתר</t>
  </si>
  <si>
    <t>01.41.020.0030</t>
  </si>
  <si>
    <t>נטיעת שתילים רב שנתיים גודל מס' 3 (1 ליטר)</t>
  </si>
  <si>
    <t>01.41.020.0040</t>
  </si>
  <si>
    <t>נטיעת שתילים גודל מס' 4 (3 ליטר)</t>
  </si>
  <si>
    <t>01.41.020.0060</t>
  </si>
  <si>
    <t>נטיעת שתילים גודל מס' 6 (10 ליטר)</t>
  </si>
  <si>
    <t>01.41.020.0110</t>
  </si>
  <si>
    <t>ערערים ממיכל מס' 4 (3 ליטר) כגון זני מולינבגיה, זיפנוצה אוריינטלי וכו'</t>
  </si>
  <si>
    <t>01.41.040</t>
  </si>
  <si>
    <t>אביזרים לראש בקרה</t>
  </si>
  <si>
    <t>01.41.040.0620</t>
  </si>
  <si>
    <t>ארון הגנה לראש מערכת מפוליאסטר משוריין דגם "OR-2112", כדוגמת "אורלייט בלומגארד" או ש"ע, במידות 1115/1110/320 מ"מ, לרבות בסיס סוקל בהתאם למידות הארון ומנעול</t>
  </si>
  <si>
    <t>01.41.040.0820</t>
  </si>
  <si>
    <t>סולונואיד פולסים דגם "S-982-3W-DC" או ש"ע על סרגל תלת דרכי, לרבות חיווט</t>
  </si>
  <si>
    <t>01.41.050</t>
  </si>
  <si>
    <t>מחשבים ובקרי השקיה</t>
  </si>
  <si>
    <t>01.41.050.0569</t>
  </si>
  <si>
    <t>יחידת קצה אלחוטית סקורפיו XR 6X6 מוטורולה, לרבות בקר, רדיו, 6 הפעלות, 6 כניסות, סוללה, מארז outdoor, תקן CB לבקר ולאביזרים ההיקפיים. התקנה ע"י מתקין מורשה של היצרן, אינטגרציה, הדרכה, אחריות ושרות לשנה</t>
  </si>
  <si>
    <t>01.41.050.1380</t>
  </si>
  <si>
    <t>פנל סולרי W5 אינטגרלי עבור בקר תוצרת "מוטורולה", לרבות חיבור והתקנה על גבי ארון למחשב מסוג סקורפיו</t>
  </si>
  <si>
    <t>01.41.070</t>
  </si>
  <si>
    <t>צנרת השקיה</t>
  </si>
  <si>
    <t>01.41.070.0467</t>
  </si>
  <si>
    <t>צינורות פוליאתילן דרג 6 קשיח, קוטר 25 מ"מ, לרבות אביזרים, חיבורים והנחה, עבודות חפירה ומילוי חוזר</t>
  </si>
  <si>
    <t>01.41.070.0468</t>
  </si>
  <si>
    <t>צינורות פוליאתילן דרג 6 קשיח, קוטר 32 מ"מ, לרבות אביזרים, חיבורים והנחה, עבודות חפירה ומילוי חוזר</t>
  </si>
  <si>
    <t>01.41.070.0478</t>
  </si>
  <si>
    <t>צינורות פוליאתילן דרג 10 קשיח, קוטר 25 מ"מ, לרבות אביזרים, חיבורים והנחה, עבודות חפירה ומילוי חוזר</t>
  </si>
  <si>
    <t>01.41.070.0479</t>
  </si>
  <si>
    <t>צינורות פוליאתילן דרג 10 קשיח, קוטר 32 מ"מ, לרבות אביזרים, חיבורים והנחה, עבודות חפירה ומילוי חוזר</t>
  </si>
  <si>
    <t>01.41.070.0481</t>
  </si>
  <si>
    <t>צינורות פוליאתילן דרג 10 קשיח, קוטר 40 מ"מ, לרבות אביזרים, חיבורים והנחה, עבודות חפירה ומילוי חוזר</t>
  </si>
  <si>
    <t>01.41.070.0665</t>
  </si>
  <si>
    <t>שרוול מצינור פוליאתילן דרג 10 קוטר 110 מ"מ קשיח, לרבות חפירה בעומק כיסוי עד 70 ס"מ והשחלת חוט ניילון</t>
  </si>
  <si>
    <t>01.41.070.0667</t>
  </si>
  <si>
    <t>שרוול מצינור פוליאתילן דרג 10 קוטר 75 מ"מ קשיח, לרבות חפירה בעומק כיסוי עד 70 ס"מ והשחלת חוט ניילון</t>
  </si>
  <si>
    <t>01.41.070.0669</t>
  </si>
  <si>
    <t>שרוול מצינור פוליאתילן דרג 10 קוטר 50 מ"מ קשיח, לרבות חפירה בעומק כיסוי עד 70 ס"מ והשחלת חוט ניילון</t>
  </si>
  <si>
    <t>01.41.080</t>
  </si>
  <si>
    <t>גינון</t>
  </si>
  <si>
    <t>01.41.080.0020</t>
  </si>
  <si>
    <t>שלוחות טפטוף מווסת, דוגמת "רע"מ נטפים" או ש"ע, קוטר 16 מ"מ, טפטפת כל 30-50 ס"מ לרבות אביזרי חיבור ומייצבים</t>
  </si>
  <si>
    <t>01.41.080.9997</t>
  </si>
  <si>
    <t>חידוש ערוגות קיימות בפרוייקט</t>
  </si>
  <si>
    <t>01.41.090</t>
  </si>
  <si>
    <t>שוחות בקרה</t>
  </si>
  <si>
    <t>01.41.090.0030</t>
  </si>
  <si>
    <t>שוחות בקרה מבטון טרום קוטר 80 ס"מ עם מכסה ועם כיתוב השקייה</t>
  </si>
  <si>
    <t>01.41.092</t>
  </si>
  <si>
    <t>ראשי מערכת</t>
  </si>
  <si>
    <t>01.41.092.0060</t>
  </si>
  <si>
    <t>ראש מערכת קוטר "1 עבור פעולה של טפטוף או פעולה של המטרה, מופעל ע"י בקר השקייה הפועל עפ"י כמות, לרבות מגוף אלכסון, ברז גן, יציאה למי פיקוד, משחרר אוויר משולב, מגוף הידראולי ראשי מברונזה, מד מים עם פלט חשמלי, מסנן 50 מ"ש, מסנן 120 מ"ש, מקטין לחץ, 2 רקורדים, וכל אביזרי החיבור והמחברים הנדרשים (ההפעלות ימדדו בנפרד)</t>
  </si>
  <si>
    <t>01.41.092.0180</t>
  </si>
  <si>
    <t>הפעלה קוטר "1 לרבות מגוף הידראולי מברונזה, התפצלות ממניפול, זקף ואביזרי חיבור לצנרת</t>
  </si>
  <si>
    <t>01.41.099</t>
  </si>
  <si>
    <t>01.41.099.0010</t>
  </si>
  <si>
    <t>טבעת מצינור טפטוף אינטגרלי מתווסת בקוטר 16 מ"מ ספיקת טפטפת 1.6-2.3 ל/ש במרווחים של 0.50 מ' (15 טפטפות לעץ) אשר מחוברת לצינור ראשי ע"י מסעף "פלסאון", כולל מייצבים לקרקע ביתדות מברזל בקוטר של 6 מ"מ בצורת U באורך 40 ס"מ (3 יתדות לכל טבעת סביב העץ), המחיר כולל: אספקה, חומר, הרכבה, חיבור לצינור השקיה ראשי ו/או שלוחת טפטוף במצמדי "פלסאון", כל צנרת הטפטוף תהיה מאותו יצרן, מחברים בין שלוחות הטפטוף M16 "פלסאון" או שו"ע</t>
  </si>
  <si>
    <t>01.41.099.0020</t>
  </si>
  <si>
    <t>טבעת מצינור טפטוף אינטגרלי מתווסת בקוטר 16 מ"מ ספיקת טפטפת 1.6-2.3 ל/ש במרווחים של 0.50 מ' (30 טפטפות לדקל) אשר מחוברת לצינור ראשי ע"י מסעף "פלסאון", כולל מייצבים לקרקע ביתדות מברזל בקוטר של 6 מ"מ בצורת U באורך 40 ס"מ (3 יתדות לכל טבעת סביב הדקל), המחיר כולל: אספקה, חומר, הרכבה, חיבור לצינור השקיה ראשי ו/או שלוחת טפטוף במצמדי "פלסאון", כל צנרת הטפטוף תהיה מאותו יצרן, מחברים בין שלוחות הטפטוף M16 "פלסאון" או שו"ע</t>
  </si>
  <si>
    <t>01.41.099.0040</t>
  </si>
  <si>
    <t>פרוק זהיר של ראש מערכת קיים (כיכר הים) ומסירתו על כל אביזריו למח' גנים ונוף עיריית אילת</t>
  </si>
  <si>
    <t>01.41.099.0050</t>
  </si>
  <si>
    <t>פרוק זהיר של מחשב השקיה קיים (כיכר הים) ומסירתו על כל אביזריו למח' גנים ונוף עיריית אילת</t>
  </si>
  <si>
    <t>01.41.099.0130</t>
  </si>
  <si>
    <t>רכישה ואספקת עץ מסוג פלפלון דמוי אלה בעיצוב שמשיה גודל 9.5 קוטר גזע "3 מאוקלם לשתילה, במיכל 100 ל', גובה פיצול עד כיפת הענפים 3.00 מ', כולל: הובלה העצים יאושרו עלידי האדריכל</t>
  </si>
  <si>
    <t>01.41.099.0140</t>
  </si>
  <si>
    <t>רכישה ואספקת עץ מסוג צאלון נאה גודל 10.5 קוטר גזע "4 מאוקלם לשתילה, במיכל 100 - 80 ל', גובה פיצול הענפים 2.50 מ', כולל: הובלה העצים יאושרו עלידי האדריכל</t>
  </si>
  <si>
    <t>01.41.099.0170</t>
  </si>
  <si>
    <t>חפירת בור נטיעה לעץ במידות 2.0X2.0X2.0 מ' (8 מ"ק) הכנה לנטיעת עץ, כולל הוצאת חומר החפירה וסילוקו לאתר מורשה של עיריית אילת. לפני הנטיעה יש לקבל אישור המפקח לבור החפירה.</t>
  </si>
  <si>
    <t>01.41.099.0180</t>
  </si>
  <si>
    <t>נטיעת עצים שונים בקוטר גזע "3.5 ומטה במיכל 50-100 ל' כולל: זיבול, מכשור מכני נדרש וכל הנדרש במפרט המיוחד</t>
  </si>
  <si>
    <t>01.41.099.0190</t>
  </si>
  <si>
    <t>נטיעת עצים שונים בקוטר גזע "4 ומעלה במיכל 80-100 ל' כולל: זיבול, מכשור מכני נדרש וכל הנדרש במפרט המיוחד</t>
  </si>
  <si>
    <t>01.41.099.0210</t>
  </si>
  <si>
    <t>עיגון עץ - מערכת עגינה תת קרקעית מסוג "גנרון Net Anchor" או שו"ע כולל עיגון אל 3 רשתות ברזל בניין, גודל משבצת 150 מ"מ, קוטר חוט ברזל 10 מ"מ. לנטיעות בקרקע של עצים בקוטר גזע "5-"3 מידות כל רשת אורך 75 ס"מ רוחב 60 ס"מ. עצים קוטר גזע "5.5 ומעלה מידות כל רשת</t>
  </si>
  <si>
    <t>01.41.099.0220</t>
  </si>
  <si>
    <t>עיגון לעץ בעיצוב שמשיה, סמוכה עשויה ברזל מגולוון עשויה משני חלקים יתד באורך 1.30 מ' ובקוטר "11/4 וסמוכה בקוטר "1.5 בגובה 3.0 מ' שתושחל לתוך היתד, יש להתקין 2 סמוכות לכל עץ פלפלון דמוי אלה בעיצוב שמשיה על פי תמונה בתכנית הכל כנדרש במפרט המיוחד. המחיר הינו 2 יח' כקומפ'. סמוכה זו משווקת על ידי משתלת 'בילובמבו' או שו"ע</t>
  </si>
  <si>
    <t>01.41.099.0230</t>
  </si>
  <si>
    <t>סקולנטים ממיכל מס' 4 (3 ליטר) כגון אלוה אמיתי, אלוה בלו אלף וכו'</t>
  </si>
  <si>
    <t>01.41.099.0240</t>
  </si>
  <si>
    <t>סקולנטים ממיכל מס' 6 (10 ליטר) כגון אגבה רכה, בן אלויי קטן פרחים וכו'</t>
  </si>
  <si>
    <t>01.41.099.0250</t>
  </si>
  <si>
    <t>סקולנטים ממיכל מס' 6 (10 ליטר) כגון אדיניום נפוח או אדיניום מולטיפלורום</t>
  </si>
  <si>
    <t>01.44</t>
  </si>
  <si>
    <t>גידור וקירות</t>
  </si>
  <si>
    <t>01.44.022</t>
  </si>
  <si>
    <t>מעקות לבניה ורוויה</t>
  </si>
  <si>
    <t>01.44.022.0010</t>
  </si>
  <si>
    <t>ציפוי ארונות שירות בשליכט צבעוני מסוג "נטורה" של "נירלט" בגמר G1 או ש"ע לפי פרט אדריכלי D4.02 והמפרט הטכני</t>
  </si>
  <si>
    <t>01.44.022.0020</t>
  </si>
  <si>
    <t>דלתות עם מסגרת פלדה וחיפוי במבוק BTB עבור ארונות שירות לפי פרט אדריכלי D4.02</t>
  </si>
  <si>
    <t>01.44.022.0030</t>
  </si>
  <si>
    <t>חיפוי ארון שירות בלוחות במבוק BTB כולל קונסט' פלדה לפי פרט אדריכלי D4.02</t>
  </si>
  <si>
    <t>01.44.022.0040</t>
  </si>
  <si>
    <t>קופינג עבור קיר הפרדה בין רמפה לטרסות באבן טבעית לפי תגמיר א2</t>
  </si>
  <si>
    <t>01.44.022.0050</t>
  </si>
  <si>
    <t>חיפוי עבור קיר הפרדה בין רמפה לטרסות באבן טבעית לפי תגמיר א1</t>
  </si>
  <si>
    <t>01.44.022.0220</t>
  </si>
  <si>
    <t>מאחז יד מצינור קוטר 42 מ"מ עשוי פלב"מ 304 (נירוסטה) בגובה 95 ס"מ מחובר לניצבים מצינורות "1/2 1 המעוגנים לרצפה, לרבות פין עליון לחיבור המאחז.</t>
  </si>
  <si>
    <t>01.51</t>
  </si>
  <si>
    <t>סלילת כבישים ורחבות</t>
  </si>
  <si>
    <t>01.51.010</t>
  </si>
  <si>
    <t>עבודות הכנה ופירוק</t>
  </si>
  <si>
    <t>01.51.010.0024</t>
  </si>
  <si>
    <t>כריתת עצים שהיקף גזעם הנמדד בגובה 1.0 מ' מעל פני הקרקע הינו מעל 10 ס"מ ועד 20 ס"מ וגובהם עד 3.0 מ' (המחיר ל-6 עצים מינימום, עבור כמות קטנה יותר - ראה הערות בתחילת תת הפרק), כופר ע"ח המזמין (תיבחן אפשרות העתקה מול אגרונום)</t>
  </si>
  <si>
    <t>01.51.010.0028</t>
  </si>
  <si>
    <t>כריתת עצים שהיקף גזעם הנמדד בגובה 1.0 מ' מעל פני הקרקע הינו מעל 30 ס"מ ועד 40 ס"מ וגובהם עד 6.0 מ' (המחיר ל-6 עצים מינימום, עבור כמות קטנה יותר - ראה הערות בתחילת תת הפרק), כופר ע"ח המזמין (תיבחן אפשרות העתקה מול אגרונום)</t>
  </si>
  <si>
    <t>01.51.010.0461</t>
  </si>
  <si>
    <t>פירוק זהיר של ריצוף קיים (בתחום טראסות קיימות - חורחה) והחזרתו למקום ע"פ מצב קיים</t>
  </si>
  <si>
    <t>01.51.010.0462</t>
  </si>
  <si>
    <t>פירוק זהיר של ריצוף קיים בתחום הטיילת והחזרתו למקום בהתאם לדפוס הקיים בשטח</t>
  </si>
  <si>
    <t>01.51.082</t>
  </si>
  <si>
    <t>צביעה וסימון דרכים ומסלולים</t>
  </si>
  <si>
    <t>01.51.082.0493</t>
  </si>
  <si>
    <t>נגיש- סימון פס מחזיר אור על עמוד תאורה ברוחב 15 ס"מ קוטר "10-"6</t>
  </si>
  <si>
    <t>01.57</t>
  </si>
  <si>
    <t>קווי מים, ביוב ותיעול</t>
  </si>
  <si>
    <t>01.57.012</t>
  </si>
  <si>
    <t>צינורות פלסטיים לאספקת מים</t>
  </si>
  <si>
    <t>01.57.012.0001</t>
  </si>
  <si>
    <t>הערות: 1. בסעיפים שלהלן בכל מקום שבו נרשם עבודות חפירה הכוונה עבודות החפירה ו/או החציבה בכל סוגי הקרקע, פרט לסלע מוצק רצוף. תוספת עבור חציבה בסלע מוצק- ראה סעיף 57.011.0970. מחירי הצינורות המונחים בקרקע כוללים את עבודות החפירה ו/או החציבה הנ"ל.2. צינורות פלסטיים לקו זמני - ראה תת פרק 07.012.</t>
  </si>
  <si>
    <t>01.57.012.0070</t>
  </si>
  <si>
    <t>תוספת לצינורות P.V.C או פוליאתילן עבור עומק נוסף של 0.5 מ' ועד לעומק 2.25 מ'</t>
  </si>
  <si>
    <t>01.57.012.0299</t>
  </si>
  <si>
    <t>צינורות פוליאתילן מצולב קוטר 90 מ"מ, דוגמת "פקסגול" דרג 10 או ש"ע, כולל ספחים ומחברים, מונחים בקרקע בעומק עד 1.25 מ', לרבות עבודות חפירה, עטיפת חול ומילוי חוזר</t>
  </si>
  <si>
    <t>01.57.012.0300</t>
  </si>
  <si>
    <t>צינורות פוליאתילן מצולב קוטר 110 מ"מ, דוגמת "פקסגול" דרג 10 או ש"ע, כולל ספחים ומחברים, מונחים בקרקע בעומק עד 1.25 מ', לרבות עבודות חפירה, עטיפת חול ומילוי חוזר</t>
  </si>
  <si>
    <t>01.57.012.0320</t>
  </si>
  <si>
    <t>צינורות פוליאתילן מצולב קוטר 160 מ"מ, דוגמת "פקסגול" דרג 10 או ש"ע, כולל ספחים ומחברים, מונחים בקרקע בעומק עד 1.25 מ', לרבות עבודות חפירה, עטיפת חול ומילוי חוזר</t>
  </si>
  <si>
    <t>01.57.012.0910</t>
  </si>
  <si>
    <t>צינורות פוליאתילן מצולב קוטר 63 מ"מ, דוגמת "פקסגול" דרג 12 או ש"ע, כולל ספחים ומחברים מונחים בקרקע בעומק עד 1.25 מ', לרבות עבודות חפירה, עטיפת חול ומילוי חוזר</t>
  </si>
  <si>
    <t>01.57.012.0920</t>
  </si>
  <si>
    <t>צינורות פוליאתילן מצולב קוטר 32 מ"מ, דוגמת "פקסגול" דרג 12 או ש"ע, כולל ספחים ומחברים מונחים בקרקע בעומק עד 1.25 מ', לרבות עבודות חפירה, עטיפת חול ומילוי חוזר</t>
  </si>
  <si>
    <t>01.57.012.0930</t>
  </si>
  <si>
    <t>פרוק קו מים קיים מצינורות פוליאתילן מצולב קוטר 160 מ"מ, מונחים בקרקע לקבות חפירה, מילוי מהודק והחזרת מצב לקדמותו</t>
  </si>
  <si>
    <t>01.57.014</t>
  </si>
  <si>
    <t>חיבור קווי מים</t>
  </si>
  <si>
    <t>01.57.014.0001</t>
  </si>
  <si>
    <t>הערות: 1. הסעיפים שלהלן, עבור חיבור קו מים חדש לקו קיים, כוללים עבודות חפירה לגילוי הקו הקיים. במידה ונדרש לבצע את החיבור הנ"ל, ללא עבודות החפירה לגילוי, יש להפחית את העלות כפי שמופיע בסעיפים 1010 - 57.014.1000.2. עבודות החפירה לגילוי הקו הקיים כוללות הובלת מיני מחפרון זחלי, או שימוש במחפרון J.C.B מקומי.</t>
  </si>
  <si>
    <t>01.57.014.0910</t>
  </si>
  <si>
    <t>חיבור קו מים חדש מצינור פוליאתילן קוטר 160 מ"מ למגוף קיים קוטר "6 לרבות עבודות חפירה פרוק הקו הקיים, ניקוז הקו, חיבור לקו הקיים באמצעות מופות לריתוך חשמלי (מצמד), לא כולל הסתעפות, לרבות העבודות והאביזרים הנדרשים חבור מושלם, והחזרת המצב לקדמותו</t>
  </si>
  <si>
    <t>01.57.014.0920</t>
  </si>
  <si>
    <t>הכנה לחיבור קו מים חדש למערכת אספקת מים על פי דרישת יועץ מזרקות קוטר 32 מ"מ לרבות "סוף קו", העבודות והאביזרים הנדרשים לחיבור מושלם</t>
  </si>
  <si>
    <t>01.57.014.0930</t>
  </si>
  <si>
    <t>הכנה לחיבור קו מים חדש למערכת אספקת מים קוטר 160 מ"מ לרבות "סוף קו", העבודות והאביזרים הנדרשים לחיבור מושלם</t>
  </si>
  <si>
    <t>01.57.021</t>
  </si>
  <si>
    <t>מגופים, מפעילים חשמליים למגופים ו-"גמל" מים</t>
  </si>
  <si>
    <t>01.57.021.0010</t>
  </si>
  <si>
    <t>מגוף טריז רחב קוטר "2 עשוי ברזל יציקה, עם ציפוי פנים וחוץ ניילון 11 (רילסן) ללחץ עבודה של 16 אטמ', לרבות אוגנים נגדיים</t>
  </si>
  <si>
    <t>01.57.021.0030</t>
  </si>
  <si>
    <t>מגוף טריז רחב קוטר "4 עשוי ברזל יציקה, עם ציפוי פנים וחוץ ניילון 11 (רילסן) ללחץ עבודה של 16 אטמ', לרבות אוגנים נגדיים</t>
  </si>
  <si>
    <t>01.57.021.0040</t>
  </si>
  <si>
    <t>מגוף טריז רחב קוטר "6 עשוי ברזל יציקה, עם ציפוי פנים וחוץ ניילון 11 (רילסן) ללחץ עבודה של 16 אטמ', לרבות אוגנים נגדיים</t>
  </si>
  <si>
    <t>01.57.021.0210</t>
  </si>
  <si>
    <t>מגוף טריז צר קוטר "3 עשוי ברזל יציקה, עם ציפוי פנים אמייל וציפוי חיצוני אפוקסי ללחץ עבודה של 16 אטמ', לרבות אוגנים נגדיים</t>
  </si>
  <si>
    <t>01.57.021.0910</t>
  </si>
  <si>
    <t>ברז אלכסוני קוטר "2 ללחץ עבודה של 16 אטמ', לרבות רקוד</t>
  </si>
  <si>
    <t>01.57.021.0920</t>
  </si>
  <si>
    <t>ברז אלכסוני קוטר " 1/2 1 ללחץ עבודה של 16 אטמ', לרבות רקוד</t>
  </si>
  <si>
    <t>01.57.021.0950</t>
  </si>
  <si>
    <t>"גמל" עילי קוטר "6 - 4 - 2, לרבות קטעי צנרת באורך עד 10 מ', לרבות הסתעפויות, מעברח קוטר, זויות 90 מעלות, ריתוכים וצביעת ה"גמל" (ללא אביזרים כגון מגופים ושסתומים), מתאם אוגן. חיבור לקו מים, מותקן מושלם</t>
  </si>
  <si>
    <t>01.57.022</t>
  </si>
  <si>
    <t>שסתומים ומסננים בקווי מים</t>
  </si>
  <si>
    <t>01.57.022.0500</t>
  </si>
  <si>
    <t>שסתום אוויר משולב למים קוטר "2 עשוי ברזל יציקה דגם "D-050" או ש"ע, ללחץ עבודה של 16 אטמ', לרבות אוגנים נגדיים, אטמים וברגי עיגון</t>
  </si>
  <si>
    <t>01.57.022.0952</t>
  </si>
  <si>
    <t>שסתום מונע זרימה חוזרת (מז"ח) קוטר "4 עשוי מפלב"ם (נירוסטה) דגם "PR 500STST" ללחץ עבודה 10 אטמ', לרבות אטמים, ברגי עיגון ובדיקה למז"ח</t>
  </si>
  <si>
    <t>01.57.022.0970</t>
  </si>
  <si>
    <t>מסנן אלכסוני קוטר "4 עשוי ברזל יציקה דגם "OF-020" או ש"ע מאוגן עם רשת פנימית מפלב"מ 304 (נירוסטה), קוטר נקבי הסינון 2.5 מ"מ, ללחץ עבודה של 16 אטמ', עםציפוי אפוקסי, לרבות אוגנים נגדיים ברז ניקוז וכו'</t>
  </si>
  <si>
    <t>01.57.025</t>
  </si>
  <si>
    <t>מדי מים, מקטיני ופורקי לחץ וחיוצים מונוליטיים</t>
  </si>
  <si>
    <t>01.57.025.0910</t>
  </si>
  <si>
    <t>מד מים מגנטי רב זרמי מסוג , על פי דרישת התאגיד, קוטר "1 מתוברג ללחץ עבודה של 10 אטמ' עם קטע צינור ורקורד ברונזה</t>
  </si>
  <si>
    <t>01.57.026</t>
  </si>
  <si>
    <t>ברזי כיבוי אש (הידרנטים) מחוץ לבניין</t>
  </si>
  <si>
    <t>01.57.026.0023</t>
  </si>
  <si>
    <t>ברז כיבוי אש (הידרנט) חיצוני בודד קוטר "3, מחובר ע"י אוגן, לרבות זקף קוטר "4, אוגן תחתון במידה ונדרש, גוש בטון לעיגון, מצמד שטורץ וחיבור לקו מים</t>
  </si>
  <si>
    <t>01.57.026.0031</t>
  </si>
  <si>
    <t>ברז כיבוי אש (הידרנט) חיצוני כפול קוטר "2X3, מחובר ע"י אוגן, לרבות זקף קוטר "4, אוגן תחתון במידה ונדרש, גוש בטון לעיגון, מצמד שטורץ וחיבור לקו מים</t>
  </si>
  <si>
    <t>01.57.026.0070</t>
  </si>
  <si>
    <t>תוספת עבור מתקן שבירה על זקף קוטר "4, למניעת הצפה</t>
  </si>
  <si>
    <t>01.57.026.0210</t>
  </si>
  <si>
    <t>מארז כיפה אדומה דור 3 עם מכסה הגנה מותקן על ברז כיבוי אש (הידרנט)</t>
  </si>
  <si>
    <t>01.57.026.0220</t>
  </si>
  <si>
    <t>מפתח אוניברסלי לכיפה אדומה דור 3, לרבות שרשרת מחזיק מפתחות. (העבודה תבוצע לפי דרישה בלבד)</t>
  </si>
  <si>
    <t>01.57.026.0910</t>
  </si>
  <si>
    <t>פרוק והתקנת ברז כיבוי אש (הידרנט) חיצוני בודד קוטר "3, לרבות זקף קוטר "4, אוגן תחתון במידה ונדרש, גוש בטון לעיגון, מצמד שטורץ וחיבור לקו מים</t>
  </si>
  <si>
    <t>01.57.032</t>
  </si>
  <si>
    <t>צינורות P.V.C ופוליאתילן לביוב ותיעול</t>
  </si>
  <si>
    <t>01.57.032.0001</t>
  </si>
  <si>
    <t>הערות: 1. בסעיפים שלהלן בכל מקום שבו נרשם עבודות חפירה הכוונה עבודות חפירה ו/או חציבה בכל סוגי הקרקע, פרט לסלע מוצק רצוף. תוספת עבור חציבה בסלע מוצק -ראה סעיף 57.011.0970. מחירי הצינורות המונחים בקרקע כוללים את עבודות החפירה ו/או החציבה הנ"ל.2. ספחים לצינורות P.V.C קשיח - ראה סעיפים 57.012.3000-3080. 3. ספחים לצינורות פוליאתילן - ראה סעיפים 57.012.3200-3380. 4. מחירי הצינורות כוללים חפירה פתוחה (בשיפועים הנדרשים).4א. מערכות דיפון תעלות להשכרה -ראה תת פרק 64.080 (לא כלול במחירי הצינורות).5. במקומות שבהם לא ניתן לבצע חפירת תעלות בשיפוע תקני (בטיחותי) ונדרש במקום זאת להתקין מערכת דיפון (באישורמראש של המפקח בלבד).</t>
  </si>
  <si>
    <t>01.57.032.0020</t>
  </si>
  <si>
    <t>צינורות P.V.C לביוב, מסוג "מריביב עבה" SN-8 או ש"ע, קוטר 160 מ"מ, לפי ת"י 884, לא כולל ספחים למעט מחברים, מונחים בקרקע בעומק מעל 1.25 מ' ועד 1.75 מ',לרבות עבודות חפירה, עטיפת חול ומילוי חוזר</t>
  </si>
  <si>
    <t>01.57.032.0030</t>
  </si>
  <si>
    <t>צינורות P.V.C לביוב, מסוג "מריביב עבה" SN-8 או ש"ע, קוטר 160 מ"מ, לפי ת"י 884, לא כולל ספחים למעט מחברים, מונחים בקרקע בעומק מעל 1.75 מ' ועד 2.25 מ',לרבות עבודות חפירה, עטיפת חול ומילוי חוזר</t>
  </si>
  <si>
    <t>01.57.032.0210</t>
  </si>
  <si>
    <t>צינורות P.V.C לביוב, מסוג "מריביב עבה" SN-8 או ש"ע, קוטר 200 מ"מ, לפי ת"י 884, לא כולל ספחים למעט מחברים, מונחים בקרקע בעומק מעל 1.25 מ' ועד 1.75 מ',לרבות עבודות חפירה, עטיפת חול ומילוי חוזר</t>
  </si>
  <si>
    <t>01.57.032.0220</t>
  </si>
  <si>
    <t>צינורות P.V.C לביוב, מסוג "מריביב עבה" SN-8 או ש"ע, קוטר 200 מ"מ, לפי ת"י 884, לא כולל ספחים למעט מחברים, מונחים בקרקע בעומק מעל 1.75 מ' ועד 2.25 מ',לרבות עבודות חפירה, עטיפת חול ומילוי חוזר</t>
  </si>
  <si>
    <t>01.57.032.0910</t>
  </si>
  <si>
    <t>קו סניקה מצינורות פוליאתילן מצולב קוטר 50 מ"מ, דוגמת "פקסגול" דרג 12 או ש"ע, לא כולל ספחים למעט מחברים, מונחים בקרקע בעומק עד 1.25 מ', לרבות עבודות חפירה, עטיפת חול ומילוי חוזר</t>
  </si>
  <si>
    <t>01.57.032.0920</t>
  </si>
  <si>
    <t>הכנה לחיבור קו סניקה חדש למערכת סילוק על פי דרישת יועץ מזרקות קוטר 50 מ"מ לרבות "סוף קו", העבודות והאביזרים הנדרשים לחיבור מושלם</t>
  </si>
  <si>
    <t>01.57.042</t>
  </si>
  <si>
    <t>שוחות בקרה עגולות לביוב מחוליות טרומיות</t>
  </si>
  <si>
    <t>01.57.042.0001</t>
  </si>
  <si>
    <t>הערות: 1. פירוק תא ביקורת למים או ביוב - ראה סעיפים 51.010.0209-0215. 2. הגבהה או הנמכת תאי מים או ביוב לגובה עד 30 ס"מ - ראה סעיפים 51.010.0220-0230.3. שוחות בקרה עגולות מחוליות טרומיות מבטון בקוטר פנימי 60 ס"מ - ראה סעיף 07.062.0010.4. תוספת עבור חציבה בסלע מוצק - ראה סעיף 57.011.0970.5. תוספת לסולם תא בקרה עבור כלוב הגנה - ראה סעיף 57.041.0300.</t>
  </si>
  <si>
    <t>01.57.042.0012</t>
  </si>
  <si>
    <t>שוחות בקרה עגולות מחוליות ותחתית טרומיות מבטון לפי ת"י 658 בקוטר פנימי 80 ס"מ עם תקרה בינונית ומכסה ב.ב. קוטר 60 ס"מ ממין B125 (12.5 טון), שלבי דריכהוכל האביזרים, לרבות שני קידוחי פתחים לחיבור צינורות כניסה ויציאה של קו ראשי עם אטם חדירה מסוג "F-910" או "910CS" ואטימה בין החוליות מסוג "איטופלסט" או"F200 פרו-סטיק" או ש"ע, בעומק מעל 1.25 מ' ועד 1.75 מ' לרבות עבודות חפירה ומילוי חוזר</t>
  </si>
  <si>
    <t>01.57.042.0030</t>
  </si>
  <si>
    <t>שוחות בקרה עגולות מחוליות ותחתית טרומיות מבטון לפי ת"י 658 בקוטר פנימי 100 ס"מ עם תקרה בינונית ומכסה ב.ב. קוטר 60 ס"מ ממין B125 (12.5 טון), שלבי דריכהוכל האביזרים, לרבות שני קידוחי פתחים לחיבור צינורות כניסה ויציאה של קו ראשי עם אטם חדירה מסוג "F-910" או "910CS" ואטימה בין החוליות מסוג "איטופלסט" או "F200 פרו-סטיק" או ש"ע, בעומק מעל 1.25 מ' ועד 1.75 מ' לרבות עבודות חפירה ומילוי חוזר</t>
  </si>
  <si>
    <t>01.57.042.0040</t>
  </si>
  <si>
    <t>שוחות בקרה עגולות מחוליות ותחתית טרומיות מבטון לפי ת"י 658 בקוטר פנימי 100 ס"מ עם תקרה בינונית ומכסה ב.ב. קוטר 60 ס"מ ממין B125 (12.5 טון), שלבי דריכהוכל האביזרים, לרבות שני קידוחי פתחים לחיבור צינורות כניסה ויציאה של קו ראשי עם אטם חדירה מסוג "F-910" או "910CS" ואטימה בין החוליות מסוג "איטופלסט" או "F200 פרו-סטיק" או ש"ע, בעומק מעל 1.75 מ' ועד 2.25 מ' לרבות עבודות חפירה ומילוי חוזר</t>
  </si>
  <si>
    <t>01.57.043</t>
  </si>
  <si>
    <t>תוספות לשוחות בקרה לביוב</t>
  </si>
  <si>
    <t>01.57.043.0001</t>
  </si>
  <si>
    <t>הערות: 1. החלפת תקרות לשוחות בקרה קיימות - ראה תת פרק 57.042. מכסים לתאי בקרה מסוגים שונים - ראה תת פרק 80.068.2. עמודי סימון לקווים - ראה תת פרק 57.092.</t>
  </si>
  <si>
    <t>01.57.043.0102</t>
  </si>
  <si>
    <t>B125 במקום לעומס 12.5 טון D400 תוספת לשוחה מבטון בקוטר 100 ס"מ עבור תקרה כבדה ומכסה ב.ב. בקוטר 60 ס"מ לעומס 40 טון</t>
  </si>
  <si>
    <t>01.57.046</t>
  </si>
  <si>
    <t>מפלי ביוב, חיצוני ופנימי</t>
  </si>
  <si>
    <t>01.57.046.0001</t>
  </si>
  <si>
    <t>הערה: מפל חיצוני ופנימי קוטר 110 מ"מ ("4), צנרת ואביזרים מ - P.V.C - ראה סעיפים 07.062.0300-330</t>
  </si>
  <si>
    <t>01.57.046.0010</t>
  </si>
  <si>
    <t>מפל חיצוני קוטר 160 מ"מ ("6) עם עטיפת בטון מזוין, צנרת ואביזרים מ - P.V.C ואטמי חדירה, לרבות עיבוד מיתעל, גובה המפל (הפרש גובה) עד 1.5 מ'</t>
  </si>
  <si>
    <t>01.57.047</t>
  </si>
  <si>
    <t>חיבור צינורות ביוב לשוחות קיימות</t>
  </si>
  <si>
    <t>01.57.047.0300</t>
  </si>
  <si>
    <t>חיבור צינור ביוב P.V.C קוטר 160 מ"מ לשוחה קיימת, ללא ביצוע שאיבות והטיית שפכים, לרבות חפירה בצמוד לשוחה הקיימת, עבודות החיבור, מחבר שוחה, עיבוד המתעלוכל החומרים הדרושים, מותקן מושלם</t>
  </si>
  <si>
    <t>01.57.047.0910</t>
  </si>
  <si>
    <t>תוספת להנ"ל עבור שאיבת שפכים בקו ביוב קיים לצורך ביצוע עבודות חיבורים חדשים לשוחות ביוב קיימות באמצעות משאבות טבולות לביוב לספיקה של עד 20 מק"ש עומד 15 מ' הספק מנוע KW3.5 או באמצעות "ביובת" - לרבות חסימת זרימת שפכים וכו'י</t>
  </si>
  <si>
    <t>י"ע</t>
  </si>
  <si>
    <t>01.57.065</t>
  </si>
  <si>
    <t>חיבור קווי ניקוז לתאי ניקוז קיימים</t>
  </si>
  <si>
    <t>01.57.065.0910</t>
  </si>
  <si>
    <t>חיבור קו ניקוז קוטר 200 מ"מ לתא ניקוז קיים, לרבות כל עבודות החפירה, עבודות החיבור, עיבוד המתעל וכל החומרים הדרושים, מותקן מושלם</t>
  </si>
  <si>
    <t>01.57.072</t>
  </si>
  <si>
    <t>עטיפת בטון לצינורות</t>
  </si>
  <si>
    <t>01.57.072.0010</t>
  </si>
  <si>
    <t>עטיפת בטון מזוין ב-20 לצינורות מכל סוג, בעובי 10 ס"מ סביב הצינורות, לרבות ברזל הזיון (במשקל 60 ק"ג/מ"ק), לצינורות קוטר עד 110 מ"מ ("4 )</t>
  </si>
  <si>
    <t>01.57.072.0020</t>
  </si>
  <si>
    <t>עטיפת בטון מזוין ב-20 לצינורות מכל סוג, בעובי 10 ס"מ סביב הצינורות, לרבות ברזל הזיון (במשקל 60 ק"ג/מ"ק), לצינורות קוטר עד 160 מ"מ ("6)</t>
  </si>
  <si>
    <t>01.57.092</t>
  </si>
  <si>
    <t>מילוי תעלות, עטיפת חול וסימון תשתיות תת קרקעיות</t>
  </si>
  <si>
    <t>01.57.092.0029</t>
  </si>
  <si>
    <t>מילוי תעלות או בורות בתערובת CLSMבשפיכה חופשית ללא טפסנות</t>
  </si>
  <si>
    <t>01.57.099</t>
  </si>
  <si>
    <t>הידרולוגיה</t>
  </si>
  <si>
    <t>01.57.099.0900</t>
  </si>
  <si>
    <t>תכנון וביצוע מערכת שאיבת מי תהום לביצוע חדרי מכונות תת קרקעיים למתזים של המזרקות ולמערכת עירפול, לרבות הזרקת איטום בין הכלונסאות, קידוח והתקנת בארות שאיבה, משאבות, חיבורי קצה, נקודות איסוף וניטור, מיכל מיהול מים מלוחים עם מים מתוקים, שעוני מים ככל שיידרש, אחזקת מערך השאיבה ודיווח שוטף לרשות המים, דיגום מי תהום עפ"י הצורך ואיטום הבארות עפ"י פרט איטום, הכל קומפלט למשך כל תקופת השאיבות כפי שיידרש ל- 2 חדרי המכונות</t>
  </si>
  <si>
    <t>עמודי מחסום קבועים ומתקפלים מפלב"מ 316L בהתאם למפרט הטכני, לפי פרט אדריכלי D2.04 ובהתאם למפרט הטכני</t>
  </si>
  <si>
    <t>01.42.001.0080</t>
  </si>
  <si>
    <t>מושבים ושזלונגים עשויים פלדה ועץ משולבים בטרסות והמדרגות בייצור EGOE של חברת "איילת ריהוט אורבני" או שווה ערך בהתאמה אישית כולל תכניות ייצור , הובלה והרכבה לפי פרט אדריכלי D4.05 ומפרט טכני</t>
  </si>
  <si>
    <t>01.42.001.0070</t>
  </si>
  <si>
    <t>אשפתון מיחזור דגם BUND בגמר מאט מגורען של חב' METALCO באספקת חב' "ריהוט אורבני" או ש"ע, בגמר מאט מגורען, בגוון לבחירת אדר' בהתאם לפרט אדריכלי D2.07</t>
  </si>
  <si>
    <t>01.42.001.0060</t>
  </si>
  <si>
    <t>מתקני אופניים דגם "לביא" של חב' "שחם אריכא" שו ש"ע, בגמר מאט מגורען ובגוון לבחירת אדר', לפי פרט אדריכלי D2.05</t>
  </si>
  <si>
    <t>01.42.001.0050</t>
  </si>
  <si>
    <t>ספסל דגם "פלאצו" כולל מסעדי יד תוצרת "יורופורם" או ש"ע לפי פרט D2.06</t>
  </si>
  <si>
    <t>01.42.001.0040</t>
  </si>
  <si>
    <t>אשפתון דגם SPENCER כולל מאפרה של חב' METALCO באספקת חב' "ריהוט אורבני" או ש"ע. בגמר מאט מגורען, בגוון לבחירת אדר, בהתאם לפרט אדריכלי D2.01</t>
  </si>
  <si>
    <t>01.42.001.0030</t>
  </si>
  <si>
    <t>מתקן מי-קר לפי פרט אדריכלי D2.02 כולל הובלה והתקנה, אלמנטי פלדה בגמר מאט מגורען בהתאם למפרט הטכני</t>
  </si>
  <si>
    <t>01.42.001.0020</t>
  </si>
  <si>
    <t>חידוש ושדרוג בר ישיבה ומעקה בהתאם למפרט טכני</t>
  </si>
  <si>
    <t>01.42.001.0010</t>
  </si>
  <si>
    <t>ריהוט חוץ, מתקני משחק וכושר</t>
  </si>
  <si>
    <t>01.42.001</t>
  </si>
  <si>
    <t>מחיר ליחידה (₪ כולל מע"מ)</t>
  </si>
  <si>
    <t>סה"כ (₪ כולל מע"מ)</t>
  </si>
  <si>
    <t>הצעת מחיר קבלן ליחידה (₪ כולל מע"מ)</t>
  </si>
  <si>
    <t>סה"כ קבלן (₪ כולל מע"מ)</t>
  </si>
  <si>
    <t>מבנה 01 - כיכר הים - מרכיב חובה</t>
  </si>
  <si>
    <t xml:space="preserve">כתב כמויות כיכר הים - מבנה 1 </t>
  </si>
  <si>
    <t>סה"כ לכיכר הים - מבנה 1</t>
  </si>
  <si>
    <t>אומדן המזמין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</si>
</sst>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6" x14ac:knownFonts="1">
    <font>
      <sz val="11"/>
      <name val="Calibri"/>
    </font>
    <font>
      <sz val="12"/>
      <color rgb="FF0000FF"/>
      <name val="Calibri"/>
      <family val="2"/>
    </font>
    <font>
      <b/>
      <sz val="11"/>
      <name val="Calibri"/>
      <family val="2"/>
    </font>
    <font>
      <b/>
      <sz val="16"/>
      <color rgb="FF0000FF"/>
      <name val="Calibri"/>
      <family val="2"/>
    </font>
    <font>
      <sz val="11"/>
      <name val="Calibri"/>
      <family val="2"/>
    </font>
    <font>
      <sz val="11"/>
      <name val="Calibri"/>
      <family val="2"/>
    </font>
  </fonts>
  <fills count="3">
    <fill>
      <patternFill patternType="none"/>
    </fill>
    <fill>
      <patternFill patternType="gray125"/>
    </fill>
    <fill>
      <patternFill patternType="solid">
        <fgColor rgb="FFC8C8C8"/>
      </patternFill>
    </fill>
  </fills>
  <borders count="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45">
    <xf numFmtId="0" fontId="0" fillId="0" borderId="0" xfId="0"/>
    <xf numFmtId="0" fontId="0" fillId="0" borderId="0" xfId="0" applyAlignment="1">
      <alignment horizontal="right"/>
    </xf>
    <xf numFmtId="0" fontId="1" fillId="0" borderId="0" xfId="0" applyFont="1"/>
    <xf numFmtId="0" fontId="0" fillId="0" borderId="0" xfId="0" applyAlignment="1">
      <alignment shrinkToFit="1"/>
    </xf>
    <xf numFmtId="0" fontId="0" fillId="0" borderId="1" xfId="0" applyBorder="1" applyAlignment="1">
      <alignment shrinkToFit="1"/>
    </xf>
    <xf numFmtId="0" fontId="0" fillId="0" borderId="2" xfId="0" applyBorder="1" applyAlignment="1">
      <alignment shrinkToFit="1"/>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left"/>
    </xf>
    <xf numFmtId="4" fontId="0" fillId="0" borderId="0" xfId="0" applyNumberFormat="1" applyAlignment="1">
      <alignment horizontal="right"/>
    </xf>
    <xf numFmtId="4" fontId="0" fillId="0" borderId="1" xfId="0" applyNumberFormat="1" applyBorder="1" applyAlignment="1">
      <alignment horizontal="right"/>
    </xf>
    <xf numFmtId="4" fontId="0" fillId="0" borderId="2" xfId="0" applyNumberFormat="1" applyBorder="1" applyAlignment="1">
      <alignment horizontal="right"/>
    </xf>
    <xf numFmtId="0" fontId="0" fillId="0" borderId="1" xfId="0" applyBorder="1" applyAlignment="1">
      <alignment horizontal="right"/>
    </xf>
    <xf numFmtId="0" fontId="0" fillId="0" borderId="2" xfId="0" applyBorder="1" applyAlignment="1">
      <alignment horizontal="right"/>
    </xf>
    <xf numFmtId="0" fontId="3" fillId="0" borderId="1" xfId="0" applyFont="1" applyBorder="1" applyAlignment="1">
      <alignment horizontal="right" wrapText="1"/>
    </xf>
    <xf numFmtId="0" fontId="0" fillId="0" borderId="2" xfId="0" applyBorder="1" applyAlignment="1">
      <alignment wrapText="1"/>
    </xf>
    <xf numFmtId="0" fontId="0" fillId="0" borderId="0" xfId="0" applyAlignment="1">
      <alignment wrapText="1"/>
    </xf>
    <xf numFmtId="0" fontId="0" fillId="0" borderId="3" xfId="0" applyBorder="1" applyAlignment="1">
      <alignment wrapText="1"/>
    </xf>
    <xf numFmtId="0" fontId="0" fillId="0" borderId="3" xfId="0" applyBorder="1" applyAlignment="1">
      <alignment shrinkToFit="1"/>
    </xf>
    <xf numFmtId="4" fontId="0" fillId="0" borderId="3" xfId="0" applyNumberFormat="1" applyBorder="1" applyAlignment="1">
      <alignment horizontal="right"/>
    </xf>
    <xf numFmtId="0" fontId="0" fillId="0" borderId="3" xfId="0" applyBorder="1" applyAlignment="1">
      <alignment horizontal="right"/>
    </xf>
    <xf numFmtId="49" fontId="1" fillId="0" borderId="3" xfId="0" applyNumberFormat="1" applyFont="1" applyBorder="1" applyAlignment="1">
      <alignment horizontal="left"/>
    </xf>
    <xf numFmtId="0" fontId="1" fillId="0" borderId="3" xfId="0" applyFont="1" applyBorder="1" applyAlignment="1">
      <alignment wrapText="1"/>
    </xf>
    <xf numFmtId="0" fontId="1" fillId="0" borderId="3" xfId="0" applyFont="1" applyBorder="1" applyAlignment="1">
      <alignment shrinkToFit="1"/>
    </xf>
    <xf numFmtId="4" fontId="1" fillId="0" borderId="3" xfId="0" applyNumberFormat="1" applyFont="1" applyBorder="1" applyAlignment="1">
      <alignment horizontal="right"/>
    </xf>
    <xf numFmtId="0" fontId="1" fillId="0" borderId="3" xfId="0" applyFont="1" applyBorder="1" applyAlignment="1">
      <alignment horizontal="right"/>
    </xf>
    <xf numFmtId="49" fontId="0" fillId="0" borderId="3" xfId="0" applyNumberFormat="1" applyBorder="1" applyAlignment="1">
      <alignment horizontal="left"/>
    </xf>
    <xf numFmtId="49" fontId="2" fillId="0" borderId="3" xfId="0" applyNumberFormat="1" applyFont="1" applyBorder="1" applyAlignment="1">
      <alignment horizontal="left"/>
    </xf>
    <xf numFmtId="0" fontId="2" fillId="0" borderId="3" xfId="0" applyFont="1" applyBorder="1" applyAlignment="1">
      <alignment wrapText="1"/>
    </xf>
    <xf numFmtId="4" fontId="2" fillId="0" borderId="3" xfId="0" applyNumberFormat="1" applyFont="1" applyBorder="1" applyAlignment="1">
      <alignment horizontal="right"/>
    </xf>
    <xf numFmtId="0" fontId="2" fillId="2" borderId="3" xfId="0" applyFont="1" applyFill="1" applyBorder="1" applyAlignment="1">
      <alignment horizontal="right"/>
    </xf>
    <xf numFmtId="0" fontId="2" fillId="2" borderId="3" xfId="0" applyFont="1" applyFill="1" applyBorder="1" applyAlignment="1">
      <alignment horizontal="right" wrapText="1"/>
    </xf>
    <xf numFmtId="0" fontId="2" fillId="2" borderId="3" xfId="0" applyFont="1" applyFill="1" applyBorder="1" applyAlignment="1">
      <alignment horizontal="right" shrinkToFit="1"/>
    </xf>
    <xf numFmtId="4" fontId="2" fillId="2" borderId="3" xfId="0" applyNumberFormat="1" applyFont="1" applyFill="1" applyBorder="1" applyAlignment="1">
      <alignment horizontal="right"/>
    </xf>
    <xf numFmtId="43" fontId="2" fillId="2" borderId="3" xfId="1" applyFont="1" applyFill="1" applyBorder="1" applyAlignment="1">
      <alignment horizontal="right" wrapText="1"/>
    </xf>
    <xf numFmtId="4" fontId="2" fillId="2" borderId="3" xfId="0" applyNumberFormat="1" applyFont="1" applyFill="1" applyBorder="1" applyAlignment="1">
      <alignment horizontal="right" wrapText="1"/>
    </xf>
    <xf numFmtId="43" fontId="2" fillId="2" borderId="3" xfId="1" applyFont="1" applyFill="1" applyBorder="1" applyAlignment="1" applyProtection="1">
      <alignment horizontal="right" wrapText="1"/>
    </xf>
    <xf numFmtId="4" fontId="4" fillId="0" borderId="3" xfId="0" applyNumberFormat="1" applyFont="1" applyBorder="1" applyAlignment="1">
      <alignment horizontal="right"/>
    </xf>
    <xf numFmtId="0" fontId="1" fillId="0" borderId="3" xfId="0" applyFont="1" applyBorder="1"/>
    <xf numFmtId="4" fontId="0" fillId="0" borderId="3" xfId="0" applyNumberFormat="1" applyBorder="1" applyAlignment="1" applyProtection="1">
      <alignment horizontal="right"/>
      <protection locked="0"/>
    </xf>
    <xf numFmtId="4" fontId="1" fillId="0" borderId="3" xfId="0" applyNumberFormat="1" applyFont="1" applyBorder="1" applyAlignment="1" applyProtection="1">
      <alignment horizontal="right"/>
      <protection locked="0"/>
    </xf>
    <xf numFmtId="43" fontId="0" fillId="0" borderId="3" xfId="1" applyFont="1" applyBorder="1" applyAlignment="1">
      <alignment horizontal="right"/>
    </xf>
    <xf numFmtId="43" fontId="1" fillId="0" borderId="3" xfId="1" applyFont="1" applyBorder="1" applyAlignment="1">
      <alignment horizontal="right"/>
    </xf>
    <xf numFmtId="43" fontId="2" fillId="2" borderId="4" xfId="1" applyFont="1" applyFill="1" applyBorder="1" applyAlignment="1">
      <alignment horizontal="center" wrapText="1"/>
    </xf>
    <xf numFmtId="43" fontId="2" fillId="2" borderId="5" xfId="1"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40"/>
  <sheetViews>
    <sheetView rightToLeft="1" tabSelected="1" zoomScaleNormal="100" workbookViewId="0">
      <pane ySplit="4" topLeftCell="A5" activePane="bottomLeft" state="frozen"/>
      <selection pane="bottomLeft" activeCell="G8" sqref="G8"/>
    </sheetView>
  </sheetViews>
  <sheetFormatPr defaultRowHeight="14.4" x14ac:dyDescent="0.3"/>
  <cols>
    <col min="1" max="1" width="13.109375" style="6" customWidth="1"/>
    <col min="2" max="2" width="70" style="16" customWidth="1"/>
    <col min="3" max="3" width="9.109375" style="3" customWidth="1"/>
    <col min="4" max="4" width="9.109375" style="9" customWidth="1"/>
    <col min="5" max="5" width="14.109375" style="1" customWidth="1"/>
    <col min="6" max="6" width="17" style="9" customWidth="1"/>
    <col min="7" max="7" width="19.109375" style="9" customWidth="1"/>
    <col min="8" max="8" width="15.77734375" customWidth="1"/>
  </cols>
  <sheetData>
    <row r="2" spans="1:8" ht="21" x14ac:dyDescent="0.4">
      <c r="A2" s="7"/>
      <c r="B2" s="14" t="s">
        <v>854</v>
      </c>
      <c r="C2" s="4"/>
      <c r="D2" s="10"/>
      <c r="E2" s="12"/>
      <c r="F2" s="10"/>
    </row>
    <row r="3" spans="1:8" x14ac:dyDescent="0.3">
      <c r="A3" s="8"/>
      <c r="B3" s="15"/>
      <c r="C3" s="5"/>
      <c r="D3" s="11"/>
      <c r="E3" s="43" t="s">
        <v>856</v>
      </c>
      <c r="F3" s="44"/>
    </row>
    <row r="4" spans="1:8" ht="28.8" x14ac:dyDescent="0.3">
      <c r="A4" s="30" t="s">
        <v>0</v>
      </c>
      <c r="B4" s="31" t="s">
        <v>1</v>
      </c>
      <c r="C4" s="32" t="s">
        <v>2</v>
      </c>
      <c r="D4" s="33" t="s">
        <v>3</v>
      </c>
      <c r="E4" s="34" t="s">
        <v>849</v>
      </c>
      <c r="F4" s="35" t="s">
        <v>850</v>
      </c>
      <c r="G4" s="34" t="s">
        <v>851</v>
      </c>
      <c r="H4" s="36" t="s">
        <v>852</v>
      </c>
    </row>
    <row r="5" spans="1:8" s="2" customFormat="1" ht="15.6" x14ac:dyDescent="0.3">
      <c r="A5" s="21" t="s">
        <v>4</v>
      </c>
      <c r="B5" s="22" t="s">
        <v>853</v>
      </c>
      <c r="C5" s="23" t="s">
        <v>5</v>
      </c>
      <c r="D5" s="24" t="s">
        <v>5</v>
      </c>
      <c r="E5" s="25" t="s">
        <v>5</v>
      </c>
      <c r="F5" s="24" t="s">
        <v>5</v>
      </c>
      <c r="G5" s="24"/>
      <c r="H5" s="38"/>
    </row>
    <row r="6" spans="1:8" s="2" customFormat="1" ht="15.6" x14ac:dyDescent="0.3">
      <c r="A6" s="21" t="s">
        <v>6</v>
      </c>
      <c r="B6" s="22" t="s">
        <v>7</v>
      </c>
      <c r="C6" s="23" t="s">
        <v>5</v>
      </c>
      <c r="D6" s="24" t="s">
        <v>5</v>
      </c>
      <c r="E6" s="25" t="s">
        <v>5</v>
      </c>
      <c r="F6" s="24" t="s">
        <v>5</v>
      </c>
      <c r="G6" s="24"/>
      <c r="H6" s="38"/>
    </row>
    <row r="7" spans="1:8" s="2" customFormat="1" ht="15.6" x14ac:dyDescent="0.3">
      <c r="A7" s="21" t="s">
        <v>8</v>
      </c>
      <c r="B7" s="22" t="s">
        <v>9</v>
      </c>
      <c r="C7" s="23" t="s">
        <v>5</v>
      </c>
      <c r="D7" s="24" t="s">
        <v>5</v>
      </c>
      <c r="E7" s="25" t="s">
        <v>5</v>
      </c>
      <c r="F7" s="24" t="s">
        <v>5</v>
      </c>
      <c r="G7" s="24"/>
      <c r="H7" s="38"/>
    </row>
    <row r="8" spans="1:8" ht="28.8" x14ac:dyDescent="0.3">
      <c r="A8" s="26" t="s">
        <v>10</v>
      </c>
      <c r="B8" s="17" t="s">
        <v>11</v>
      </c>
      <c r="C8" s="18" t="s">
        <v>12</v>
      </c>
      <c r="D8" s="19">
        <v>1500</v>
      </c>
      <c r="E8" s="41">
        <v>48</v>
      </c>
      <c r="F8" s="19">
        <f>MMULT(D8,E8)</f>
        <v>72000</v>
      </c>
      <c r="G8" s="39"/>
      <c r="H8" s="37">
        <f>IF(E8="","",G8*D8)</f>
        <v>0</v>
      </c>
    </row>
    <row r="9" spans="1:8" x14ac:dyDescent="0.3">
      <c r="A9" s="26" t="s">
        <v>13</v>
      </c>
      <c r="B9" s="17" t="s">
        <v>14</v>
      </c>
      <c r="C9" s="18" t="s">
        <v>12</v>
      </c>
      <c r="D9" s="19">
        <v>536.25</v>
      </c>
      <c r="E9" s="41">
        <v>92</v>
      </c>
      <c r="F9" s="19">
        <f>MMULT(D9,E9)</f>
        <v>49335</v>
      </c>
      <c r="G9" s="39"/>
      <c r="H9" s="37">
        <f t="shared" ref="H9:H72" si="0">IF(E9="","",G9*D9)</f>
        <v>0</v>
      </c>
    </row>
    <row r="10" spans="1:8" s="2" customFormat="1" ht="15.6" x14ac:dyDescent="0.3">
      <c r="A10" s="21" t="s">
        <v>15</v>
      </c>
      <c r="B10" s="22" t="s">
        <v>16</v>
      </c>
      <c r="C10" s="23" t="s">
        <v>5</v>
      </c>
      <c r="D10" s="24" t="s">
        <v>5</v>
      </c>
      <c r="E10" s="42" t="s">
        <v>5</v>
      </c>
      <c r="F10" s="24" t="s">
        <v>5</v>
      </c>
      <c r="G10" s="40"/>
      <c r="H10" s="37" t="str">
        <f t="shared" si="0"/>
        <v/>
      </c>
    </row>
    <row r="11" spans="1:8" x14ac:dyDescent="0.3">
      <c r="A11" s="26" t="s">
        <v>17</v>
      </c>
      <c r="B11" s="17" t="s">
        <v>18</v>
      </c>
      <c r="C11" s="18" t="s">
        <v>12</v>
      </c>
      <c r="D11" s="19">
        <v>1500</v>
      </c>
      <c r="E11" s="41">
        <v>92</v>
      </c>
      <c r="F11" s="19">
        <f>MMULT(D11,E11)</f>
        <v>138000</v>
      </c>
      <c r="G11" s="39"/>
      <c r="H11" s="37">
        <f t="shared" si="0"/>
        <v>0</v>
      </c>
    </row>
    <row r="12" spans="1:8" x14ac:dyDescent="0.3">
      <c r="A12" s="26" t="s">
        <v>19</v>
      </c>
      <c r="B12" s="17" t="s">
        <v>20</v>
      </c>
      <c r="C12" s="18" t="s">
        <v>21</v>
      </c>
      <c r="D12" s="19">
        <v>2000</v>
      </c>
      <c r="E12" s="41">
        <v>6.8</v>
      </c>
      <c r="F12" s="19">
        <f>MMULT(D12,E12)</f>
        <v>13600</v>
      </c>
      <c r="G12" s="39"/>
      <c r="H12" s="37">
        <f>IF(E12="","",G12*D12)</f>
        <v>0</v>
      </c>
    </row>
    <row r="13" spans="1:8" s="2" customFormat="1" ht="15.6" x14ac:dyDescent="0.3">
      <c r="A13" s="21" t="s">
        <v>22</v>
      </c>
      <c r="B13" s="22" t="s">
        <v>23</v>
      </c>
      <c r="C13" s="23" t="s">
        <v>5</v>
      </c>
      <c r="D13" s="24" t="s">
        <v>5</v>
      </c>
      <c r="E13" s="42" t="s">
        <v>5</v>
      </c>
      <c r="F13" s="24" t="s">
        <v>5</v>
      </c>
      <c r="G13" s="40"/>
      <c r="H13" s="37" t="str">
        <f t="shared" si="0"/>
        <v/>
      </c>
    </row>
    <row r="14" spans="1:8" x14ac:dyDescent="0.3">
      <c r="A14" s="26" t="s">
        <v>24</v>
      </c>
      <c r="B14" s="17" t="s">
        <v>25</v>
      </c>
      <c r="C14" s="18" t="s">
        <v>12</v>
      </c>
      <c r="D14" s="19">
        <v>264</v>
      </c>
      <c r="E14" s="41">
        <v>57</v>
      </c>
      <c r="F14" s="19">
        <f>MMULT(D14,E14)</f>
        <v>15048</v>
      </c>
      <c r="G14" s="39"/>
      <c r="H14" s="37">
        <f t="shared" si="0"/>
        <v>0</v>
      </c>
    </row>
    <row r="15" spans="1:8" s="2" customFormat="1" ht="15.6" x14ac:dyDescent="0.3">
      <c r="A15" s="21" t="s">
        <v>26</v>
      </c>
      <c r="B15" s="22" t="s">
        <v>27</v>
      </c>
      <c r="C15" s="23" t="s">
        <v>5</v>
      </c>
      <c r="D15" s="24" t="s">
        <v>5</v>
      </c>
      <c r="E15" s="42" t="s">
        <v>5</v>
      </c>
      <c r="F15" s="24" t="s">
        <v>5</v>
      </c>
      <c r="G15" s="40"/>
      <c r="H15" s="37" t="str">
        <f t="shared" si="0"/>
        <v/>
      </c>
    </row>
    <row r="16" spans="1:8" x14ac:dyDescent="0.3">
      <c r="A16" s="26" t="s">
        <v>28</v>
      </c>
      <c r="B16" s="17" t="s">
        <v>18</v>
      </c>
      <c r="C16" s="18" t="s">
        <v>12</v>
      </c>
      <c r="D16" s="19">
        <v>20</v>
      </c>
      <c r="E16" s="41">
        <v>92</v>
      </c>
      <c r="F16" s="19">
        <f>MMULT(D16,E16)</f>
        <v>1840</v>
      </c>
      <c r="G16" s="39"/>
      <c r="H16" s="37">
        <f t="shared" si="0"/>
        <v>0</v>
      </c>
    </row>
    <row r="17" spans="1:8" x14ac:dyDescent="0.3">
      <c r="A17" s="26" t="s">
        <v>29</v>
      </c>
      <c r="B17" s="17" t="s">
        <v>20</v>
      </c>
      <c r="C17" s="18" t="s">
        <v>21</v>
      </c>
      <c r="D17" s="19">
        <v>88</v>
      </c>
      <c r="E17" s="41">
        <v>6.8</v>
      </c>
      <c r="F17" s="19">
        <f>MMULT(D17,E17)</f>
        <v>598.4</v>
      </c>
      <c r="G17" s="39"/>
      <c r="H17" s="37">
        <f t="shared" si="0"/>
        <v>0</v>
      </c>
    </row>
    <row r="18" spans="1:8" s="2" customFormat="1" ht="15.6" x14ac:dyDescent="0.3">
      <c r="A18" s="21" t="s">
        <v>30</v>
      </c>
      <c r="B18" s="22" t="s">
        <v>31</v>
      </c>
      <c r="C18" s="23" t="s">
        <v>5</v>
      </c>
      <c r="D18" s="24" t="s">
        <v>5</v>
      </c>
      <c r="E18" s="42" t="s">
        <v>5</v>
      </c>
      <c r="F18" s="24" t="s">
        <v>5</v>
      </c>
      <c r="G18" s="40"/>
      <c r="H18" s="37" t="str">
        <f t="shared" si="0"/>
        <v/>
      </c>
    </row>
    <row r="19" spans="1:8" s="2" customFormat="1" ht="15.6" x14ac:dyDescent="0.3">
      <c r="A19" s="21" t="s">
        <v>32</v>
      </c>
      <c r="B19" s="22" t="s">
        <v>33</v>
      </c>
      <c r="C19" s="23" t="s">
        <v>5</v>
      </c>
      <c r="D19" s="24" t="s">
        <v>5</v>
      </c>
      <c r="E19" s="42" t="s">
        <v>5</v>
      </c>
      <c r="F19" s="24" t="s">
        <v>5</v>
      </c>
      <c r="G19" s="40"/>
      <c r="H19" s="37" t="str">
        <f t="shared" si="0"/>
        <v/>
      </c>
    </row>
    <row r="20" spans="1:8" x14ac:dyDescent="0.3">
      <c r="A20" s="26" t="s">
        <v>34</v>
      </c>
      <c r="B20" s="17" t="s">
        <v>35</v>
      </c>
      <c r="C20" s="18" t="s">
        <v>36</v>
      </c>
      <c r="D20" s="19">
        <v>30</v>
      </c>
      <c r="E20" s="41">
        <v>4200</v>
      </c>
      <c r="F20" s="19">
        <f>MMULT(D20,E20)</f>
        <v>126000</v>
      </c>
      <c r="G20" s="39"/>
      <c r="H20" s="37">
        <f t="shared" si="0"/>
        <v>0</v>
      </c>
    </row>
    <row r="21" spans="1:8" s="2" customFormat="1" ht="15.6" x14ac:dyDescent="0.3">
      <c r="A21" s="21" t="s">
        <v>37</v>
      </c>
      <c r="B21" s="22" t="s">
        <v>38</v>
      </c>
      <c r="C21" s="23" t="s">
        <v>5</v>
      </c>
      <c r="D21" s="24" t="s">
        <v>5</v>
      </c>
      <c r="E21" s="42" t="s">
        <v>5</v>
      </c>
      <c r="F21" s="24" t="s">
        <v>5</v>
      </c>
      <c r="G21" s="40"/>
      <c r="H21" s="37" t="str">
        <f t="shared" si="0"/>
        <v/>
      </c>
    </row>
    <row r="22" spans="1:8" x14ac:dyDescent="0.3">
      <c r="A22" s="26" t="s">
        <v>39</v>
      </c>
      <c r="B22" s="17" t="s">
        <v>40</v>
      </c>
      <c r="C22" s="18" t="s">
        <v>41</v>
      </c>
      <c r="D22" s="19">
        <v>170</v>
      </c>
      <c r="E22" s="41">
        <v>30</v>
      </c>
      <c r="F22" s="19">
        <f>MMULT(D22,E22)</f>
        <v>5100</v>
      </c>
      <c r="G22" s="39"/>
      <c r="H22" s="37">
        <f t="shared" si="0"/>
        <v>0</v>
      </c>
    </row>
    <row r="23" spans="1:8" x14ac:dyDescent="0.3">
      <c r="A23" s="26" t="s">
        <v>42</v>
      </c>
      <c r="B23" s="17" t="s">
        <v>43</v>
      </c>
      <c r="C23" s="18" t="s">
        <v>21</v>
      </c>
      <c r="D23" s="19">
        <v>2000</v>
      </c>
      <c r="E23" s="41">
        <v>58</v>
      </c>
      <c r="F23" s="19">
        <f>MMULT(D23,E23)</f>
        <v>116000</v>
      </c>
      <c r="G23" s="39"/>
      <c r="H23" s="37">
        <f t="shared" si="0"/>
        <v>0</v>
      </c>
    </row>
    <row r="24" spans="1:8" s="2" customFormat="1" ht="15.6" x14ac:dyDescent="0.3">
      <c r="A24" s="21" t="s">
        <v>44</v>
      </c>
      <c r="B24" s="22" t="s">
        <v>45</v>
      </c>
      <c r="C24" s="23" t="s">
        <v>5</v>
      </c>
      <c r="D24" s="24" t="s">
        <v>5</v>
      </c>
      <c r="E24" s="42" t="s">
        <v>5</v>
      </c>
      <c r="F24" s="24" t="s">
        <v>5</v>
      </c>
      <c r="G24" s="40"/>
      <c r="H24" s="37" t="str">
        <f t="shared" si="0"/>
        <v/>
      </c>
    </row>
    <row r="25" spans="1:8" x14ac:dyDescent="0.3">
      <c r="A25" s="26" t="s">
        <v>46</v>
      </c>
      <c r="B25" s="17" t="s">
        <v>47</v>
      </c>
      <c r="C25" s="18" t="s">
        <v>12</v>
      </c>
      <c r="D25" s="19">
        <v>20</v>
      </c>
      <c r="E25" s="41">
        <v>1490</v>
      </c>
      <c r="F25" s="19">
        <f>MMULT(D25,E25)</f>
        <v>29800</v>
      </c>
      <c r="G25" s="39"/>
      <c r="H25" s="37">
        <f t="shared" si="0"/>
        <v>0</v>
      </c>
    </row>
    <row r="26" spans="1:8" s="2" customFormat="1" ht="15.6" x14ac:dyDescent="0.3">
      <c r="A26" s="21" t="s">
        <v>48</v>
      </c>
      <c r="B26" s="22" t="s">
        <v>49</v>
      </c>
      <c r="C26" s="23" t="s">
        <v>5</v>
      </c>
      <c r="D26" s="24" t="s">
        <v>5</v>
      </c>
      <c r="E26" s="42" t="s">
        <v>5</v>
      </c>
      <c r="F26" s="24" t="s">
        <v>5</v>
      </c>
      <c r="G26" s="40"/>
      <c r="H26" s="37" t="str">
        <f t="shared" si="0"/>
        <v/>
      </c>
    </row>
    <row r="27" spans="1:8" ht="28.8" x14ac:dyDescent="0.3">
      <c r="A27" s="26" t="s">
        <v>50</v>
      </c>
      <c r="B27" s="17" t="s">
        <v>51</v>
      </c>
      <c r="C27" s="18" t="s">
        <v>12</v>
      </c>
      <c r="D27" s="19">
        <v>65</v>
      </c>
      <c r="E27" s="41">
        <v>1510</v>
      </c>
      <c r="F27" s="19">
        <f>MMULT(D27,E27)</f>
        <v>98150</v>
      </c>
      <c r="G27" s="39"/>
      <c r="H27" s="37">
        <f t="shared" si="0"/>
        <v>0</v>
      </c>
    </row>
    <row r="28" spans="1:8" x14ac:dyDescent="0.3">
      <c r="A28" s="26" t="s">
        <v>52</v>
      </c>
      <c r="B28" s="17" t="s">
        <v>53</v>
      </c>
      <c r="C28" s="18" t="s">
        <v>12</v>
      </c>
      <c r="D28" s="19">
        <v>25</v>
      </c>
      <c r="E28" s="41">
        <v>302</v>
      </c>
      <c r="F28" s="19">
        <f>MMULT(D28,E28)</f>
        <v>7550</v>
      </c>
      <c r="G28" s="39"/>
      <c r="H28" s="37">
        <f t="shared" si="0"/>
        <v>0</v>
      </c>
    </row>
    <row r="29" spans="1:8" s="2" customFormat="1" ht="15.6" x14ac:dyDescent="0.3">
      <c r="A29" s="21" t="s">
        <v>54</v>
      </c>
      <c r="B29" s="22" t="s">
        <v>55</v>
      </c>
      <c r="C29" s="23" t="s">
        <v>5</v>
      </c>
      <c r="D29" s="24" t="s">
        <v>5</v>
      </c>
      <c r="E29" s="42" t="s">
        <v>5</v>
      </c>
      <c r="F29" s="24" t="s">
        <v>5</v>
      </c>
      <c r="G29" s="40"/>
      <c r="H29" s="37" t="str">
        <f t="shared" si="0"/>
        <v/>
      </c>
    </row>
    <row r="30" spans="1:8" ht="28.8" x14ac:dyDescent="0.3">
      <c r="A30" s="26" t="s">
        <v>56</v>
      </c>
      <c r="B30" s="17" t="s">
        <v>57</v>
      </c>
      <c r="C30" s="18" t="s">
        <v>21</v>
      </c>
      <c r="D30" s="19">
        <v>1850</v>
      </c>
      <c r="E30" s="41">
        <v>283</v>
      </c>
      <c r="F30" s="19">
        <f>MMULT(D30,E30)</f>
        <v>523550</v>
      </c>
      <c r="G30" s="39"/>
      <c r="H30" s="37">
        <f t="shared" si="0"/>
        <v>0</v>
      </c>
    </row>
    <row r="31" spans="1:8" ht="28.8" x14ac:dyDescent="0.3">
      <c r="A31" s="26" t="s">
        <v>58</v>
      </c>
      <c r="B31" s="17" t="s">
        <v>59</v>
      </c>
      <c r="C31" s="18" t="s">
        <v>21</v>
      </c>
      <c r="D31" s="19">
        <v>200</v>
      </c>
      <c r="E31" s="41">
        <v>344</v>
      </c>
      <c r="F31" s="19">
        <f>MMULT(D31,E31)</f>
        <v>68800</v>
      </c>
      <c r="G31" s="39"/>
      <c r="H31" s="37">
        <f t="shared" si="0"/>
        <v>0</v>
      </c>
    </row>
    <row r="32" spans="1:8" s="2" customFormat="1" ht="15.6" x14ac:dyDescent="0.3">
      <c r="A32" s="21" t="s">
        <v>60</v>
      </c>
      <c r="B32" s="22" t="s">
        <v>61</v>
      </c>
      <c r="C32" s="23" t="s">
        <v>5</v>
      </c>
      <c r="D32" s="24" t="s">
        <v>5</v>
      </c>
      <c r="E32" s="42" t="s">
        <v>5</v>
      </c>
      <c r="F32" s="24" t="s">
        <v>5</v>
      </c>
      <c r="G32" s="40"/>
      <c r="H32" s="37" t="str">
        <f t="shared" si="0"/>
        <v/>
      </c>
    </row>
    <row r="33" spans="1:8" x14ac:dyDescent="0.3">
      <c r="A33" s="26" t="s">
        <v>62</v>
      </c>
      <c r="B33" s="17" t="s">
        <v>63</v>
      </c>
      <c r="C33" s="18" t="s">
        <v>12</v>
      </c>
      <c r="D33" s="19">
        <v>500</v>
      </c>
      <c r="E33" s="41">
        <v>44</v>
      </c>
      <c r="F33" s="19">
        <f>MMULT(D33,E33)</f>
        <v>22000</v>
      </c>
      <c r="G33" s="39"/>
      <c r="H33" s="37">
        <f t="shared" si="0"/>
        <v>0</v>
      </c>
    </row>
    <row r="34" spans="1:8" x14ac:dyDescent="0.3">
      <c r="A34" s="26" t="s">
        <v>64</v>
      </c>
      <c r="B34" s="17" t="s">
        <v>65</v>
      </c>
      <c r="C34" s="18" t="s">
        <v>12</v>
      </c>
      <c r="D34" s="19">
        <v>500</v>
      </c>
      <c r="E34" s="41">
        <v>20</v>
      </c>
      <c r="F34" s="19">
        <f>MMULT(D34,E34)</f>
        <v>10000</v>
      </c>
      <c r="G34" s="39"/>
      <c r="H34" s="37">
        <f t="shared" si="0"/>
        <v>0</v>
      </c>
    </row>
    <row r="35" spans="1:8" x14ac:dyDescent="0.3">
      <c r="A35" s="26" t="s">
        <v>66</v>
      </c>
      <c r="B35" s="17" t="s">
        <v>67</v>
      </c>
      <c r="C35" s="18" t="s">
        <v>12</v>
      </c>
      <c r="D35" s="19">
        <v>50</v>
      </c>
      <c r="E35" s="41">
        <v>20</v>
      </c>
      <c r="F35" s="19">
        <f>MMULT(D35,E35)</f>
        <v>1000</v>
      </c>
      <c r="G35" s="39"/>
      <c r="H35" s="37">
        <f t="shared" si="0"/>
        <v>0</v>
      </c>
    </row>
    <row r="36" spans="1:8" s="2" customFormat="1" ht="15.6" x14ac:dyDescent="0.3">
      <c r="A36" s="21" t="s">
        <v>68</v>
      </c>
      <c r="B36" s="22" t="s">
        <v>69</v>
      </c>
      <c r="C36" s="23" t="s">
        <v>5</v>
      </c>
      <c r="D36" s="24" t="s">
        <v>5</v>
      </c>
      <c r="E36" s="42" t="s">
        <v>5</v>
      </c>
      <c r="F36" s="24" t="s">
        <v>5</v>
      </c>
      <c r="G36" s="40"/>
      <c r="H36" s="37" t="str">
        <f t="shared" si="0"/>
        <v/>
      </c>
    </row>
    <row r="37" spans="1:8" ht="28.8" x14ac:dyDescent="0.3">
      <c r="A37" s="26" t="s">
        <v>70</v>
      </c>
      <c r="B37" s="17" t="s">
        <v>71</v>
      </c>
      <c r="C37" s="18" t="s">
        <v>21</v>
      </c>
      <c r="D37" s="19">
        <v>20</v>
      </c>
      <c r="E37" s="41">
        <v>641</v>
      </c>
      <c r="F37" s="19">
        <f>MMULT(D37,E37)</f>
        <v>12820</v>
      </c>
      <c r="G37" s="39"/>
      <c r="H37" s="37">
        <f t="shared" si="0"/>
        <v>0</v>
      </c>
    </row>
    <row r="38" spans="1:8" ht="28.8" x14ac:dyDescent="0.3">
      <c r="A38" s="26" t="s">
        <v>72</v>
      </c>
      <c r="B38" s="17" t="s">
        <v>73</v>
      </c>
      <c r="C38" s="18" t="s">
        <v>2</v>
      </c>
      <c r="D38" s="19">
        <v>100</v>
      </c>
      <c r="E38" s="41">
        <v>44</v>
      </c>
      <c r="F38" s="19">
        <f>MMULT(D38,E38)</f>
        <v>4400</v>
      </c>
      <c r="G38" s="39"/>
      <c r="H38" s="37">
        <f t="shared" si="0"/>
        <v>0</v>
      </c>
    </row>
    <row r="39" spans="1:8" ht="28.8" x14ac:dyDescent="0.3">
      <c r="A39" s="26" t="s">
        <v>74</v>
      </c>
      <c r="B39" s="17" t="s">
        <v>75</v>
      </c>
      <c r="C39" s="18" t="s">
        <v>2</v>
      </c>
      <c r="D39" s="19">
        <v>100</v>
      </c>
      <c r="E39" s="41">
        <v>48</v>
      </c>
      <c r="F39" s="19">
        <f>MMULT(D39,E39)</f>
        <v>4800</v>
      </c>
      <c r="G39" s="39"/>
      <c r="H39" s="37">
        <f t="shared" si="0"/>
        <v>0</v>
      </c>
    </row>
    <row r="40" spans="1:8" ht="28.8" x14ac:dyDescent="0.3">
      <c r="A40" s="26" t="s">
        <v>76</v>
      </c>
      <c r="B40" s="17" t="s">
        <v>75</v>
      </c>
      <c r="C40" s="18" t="s">
        <v>2</v>
      </c>
      <c r="D40" s="19">
        <v>100</v>
      </c>
      <c r="E40" s="41">
        <v>53</v>
      </c>
      <c r="F40" s="19">
        <f>MMULT(D40,E40)</f>
        <v>5300</v>
      </c>
      <c r="G40" s="39"/>
      <c r="H40" s="37">
        <f t="shared" si="0"/>
        <v>0</v>
      </c>
    </row>
    <row r="41" spans="1:8" s="2" customFormat="1" ht="15.6" x14ac:dyDescent="0.3">
      <c r="A41" s="21" t="s">
        <v>77</v>
      </c>
      <c r="B41" s="22" t="s">
        <v>78</v>
      </c>
      <c r="C41" s="23" t="s">
        <v>5</v>
      </c>
      <c r="D41" s="24" t="s">
        <v>5</v>
      </c>
      <c r="E41" s="42" t="s">
        <v>5</v>
      </c>
      <c r="F41" s="24" t="s">
        <v>5</v>
      </c>
      <c r="G41" s="40"/>
      <c r="H41" s="37" t="str">
        <f t="shared" si="0"/>
        <v/>
      </c>
    </row>
    <row r="42" spans="1:8" x14ac:dyDescent="0.3">
      <c r="A42" s="26" t="s">
        <v>79</v>
      </c>
      <c r="B42" s="17" t="s">
        <v>80</v>
      </c>
      <c r="C42" s="18" t="s">
        <v>41</v>
      </c>
      <c r="D42" s="19">
        <v>400</v>
      </c>
      <c r="E42" s="41">
        <v>135</v>
      </c>
      <c r="F42" s="19">
        <f>MMULT(D42,E42)</f>
        <v>54000</v>
      </c>
      <c r="G42" s="39"/>
      <c r="H42" s="37">
        <f t="shared" si="0"/>
        <v>0</v>
      </c>
    </row>
    <row r="43" spans="1:8" s="2" customFormat="1" ht="15.6" x14ac:dyDescent="0.3">
      <c r="A43" s="21" t="s">
        <v>81</v>
      </c>
      <c r="B43" s="22" t="s">
        <v>82</v>
      </c>
      <c r="C43" s="23" t="s">
        <v>5</v>
      </c>
      <c r="D43" s="24" t="s">
        <v>5</v>
      </c>
      <c r="E43" s="42" t="s">
        <v>5</v>
      </c>
      <c r="F43" s="24" t="s">
        <v>5</v>
      </c>
      <c r="G43" s="40"/>
      <c r="H43" s="37" t="str">
        <f t="shared" si="0"/>
        <v/>
      </c>
    </row>
    <row r="44" spans="1:8" ht="28.8" x14ac:dyDescent="0.3">
      <c r="A44" s="26" t="s">
        <v>83</v>
      </c>
      <c r="B44" s="17" t="s">
        <v>84</v>
      </c>
      <c r="C44" s="18" t="s">
        <v>21</v>
      </c>
      <c r="D44" s="19">
        <v>90</v>
      </c>
      <c r="E44" s="41">
        <v>408</v>
      </c>
      <c r="F44" s="19">
        <f>MMULT(D44,E44)</f>
        <v>36720</v>
      </c>
      <c r="G44" s="39"/>
      <c r="H44" s="37">
        <f t="shared" si="0"/>
        <v>0</v>
      </c>
    </row>
    <row r="45" spans="1:8" s="2" customFormat="1" ht="15.6" x14ac:dyDescent="0.3">
      <c r="A45" s="21" t="s">
        <v>85</v>
      </c>
      <c r="B45" s="22" t="s">
        <v>86</v>
      </c>
      <c r="C45" s="23" t="s">
        <v>5</v>
      </c>
      <c r="D45" s="24" t="s">
        <v>5</v>
      </c>
      <c r="E45" s="42" t="s">
        <v>5</v>
      </c>
      <c r="F45" s="24" t="s">
        <v>5</v>
      </c>
      <c r="G45" s="40"/>
      <c r="H45" s="37" t="str">
        <f t="shared" si="0"/>
        <v/>
      </c>
    </row>
    <row r="46" spans="1:8" x14ac:dyDescent="0.3">
      <c r="A46" s="26" t="s">
        <v>87</v>
      </c>
      <c r="B46" s="17" t="s">
        <v>88</v>
      </c>
      <c r="C46" s="18" t="s">
        <v>21</v>
      </c>
      <c r="D46" s="19">
        <v>35</v>
      </c>
      <c r="E46" s="41">
        <v>639</v>
      </c>
      <c r="F46" s="19">
        <f>MMULT(D46,E46)</f>
        <v>22365</v>
      </c>
      <c r="G46" s="39"/>
      <c r="H46" s="37">
        <f t="shared" si="0"/>
        <v>0</v>
      </c>
    </row>
    <row r="47" spans="1:8" x14ac:dyDescent="0.3">
      <c r="A47" s="26" t="s">
        <v>89</v>
      </c>
      <c r="B47" s="17" t="s">
        <v>90</v>
      </c>
      <c r="C47" s="18" t="s">
        <v>21</v>
      </c>
      <c r="D47" s="19">
        <v>100</v>
      </c>
      <c r="E47" s="41">
        <v>886</v>
      </c>
      <c r="F47" s="19">
        <f>MMULT(D47,E47)</f>
        <v>88600</v>
      </c>
      <c r="G47" s="39"/>
      <c r="H47" s="37">
        <f t="shared" si="0"/>
        <v>0</v>
      </c>
    </row>
    <row r="48" spans="1:8" s="2" customFormat="1" ht="15.6" x14ac:dyDescent="0.3">
      <c r="A48" s="21" t="s">
        <v>91</v>
      </c>
      <c r="B48" s="22" t="s">
        <v>92</v>
      </c>
      <c r="C48" s="23" t="s">
        <v>5</v>
      </c>
      <c r="D48" s="24" t="s">
        <v>5</v>
      </c>
      <c r="E48" s="42" t="s">
        <v>5</v>
      </c>
      <c r="F48" s="24" t="s">
        <v>5</v>
      </c>
      <c r="G48" s="40"/>
      <c r="H48" s="37" t="str">
        <f t="shared" si="0"/>
        <v/>
      </c>
    </row>
    <row r="49" spans="1:8" x14ac:dyDescent="0.3">
      <c r="A49" s="26" t="s">
        <v>93</v>
      </c>
      <c r="B49" s="17" t="s">
        <v>94</v>
      </c>
      <c r="C49" s="18" t="s">
        <v>12</v>
      </c>
      <c r="D49" s="19">
        <v>150</v>
      </c>
      <c r="E49" s="41">
        <v>41</v>
      </c>
      <c r="F49" s="19">
        <f>MMULT(D49,E49)</f>
        <v>6150</v>
      </c>
      <c r="G49" s="39"/>
      <c r="H49" s="37">
        <f t="shared" si="0"/>
        <v>0</v>
      </c>
    </row>
    <row r="50" spans="1:8" x14ac:dyDescent="0.3">
      <c r="A50" s="26" t="s">
        <v>95</v>
      </c>
      <c r="B50" s="17" t="s">
        <v>65</v>
      </c>
      <c r="C50" s="18" t="s">
        <v>12</v>
      </c>
      <c r="D50" s="19">
        <v>150</v>
      </c>
      <c r="E50" s="41">
        <v>20</v>
      </c>
      <c r="F50" s="19">
        <f>MMULT(D50,E50)</f>
        <v>3000</v>
      </c>
      <c r="G50" s="39"/>
      <c r="H50" s="37">
        <f t="shared" si="0"/>
        <v>0</v>
      </c>
    </row>
    <row r="51" spans="1:8" ht="28.8" x14ac:dyDescent="0.3">
      <c r="A51" s="26" t="s">
        <v>96</v>
      </c>
      <c r="B51" s="17" t="s">
        <v>97</v>
      </c>
      <c r="C51" s="18" t="s">
        <v>12</v>
      </c>
      <c r="D51" s="19">
        <v>60</v>
      </c>
      <c r="E51" s="41">
        <v>320</v>
      </c>
      <c r="F51" s="19">
        <f>MMULT(D51,E51)</f>
        <v>19200</v>
      </c>
      <c r="G51" s="39"/>
      <c r="H51" s="37">
        <f t="shared" si="0"/>
        <v>0</v>
      </c>
    </row>
    <row r="52" spans="1:8" s="2" customFormat="1" ht="31.2" x14ac:dyDescent="0.3">
      <c r="A52" s="21" t="s">
        <v>98</v>
      </c>
      <c r="B52" s="22" t="s">
        <v>99</v>
      </c>
      <c r="C52" s="23" t="s">
        <v>5</v>
      </c>
      <c r="D52" s="24" t="s">
        <v>5</v>
      </c>
      <c r="E52" s="42" t="s">
        <v>5</v>
      </c>
      <c r="F52" s="24" t="s">
        <v>5</v>
      </c>
      <c r="G52" s="40"/>
      <c r="H52" s="37" t="str">
        <f t="shared" si="0"/>
        <v/>
      </c>
    </row>
    <row r="53" spans="1:8" ht="28.8" x14ac:dyDescent="0.3">
      <c r="A53" s="26" t="s">
        <v>100</v>
      </c>
      <c r="B53" s="17" t="s">
        <v>73</v>
      </c>
      <c r="C53" s="18" t="s">
        <v>2</v>
      </c>
      <c r="D53" s="19">
        <v>100</v>
      </c>
      <c r="E53" s="41">
        <v>44</v>
      </c>
      <c r="F53" s="19">
        <f>MMULT(D53,E53)</f>
        <v>4400</v>
      </c>
      <c r="G53" s="39"/>
      <c r="H53" s="37">
        <f t="shared" si="0"/>
        <v>0</v>
      </c>
    </row>
    <row r="54" spans="1:8" ht="28.8" x14ac:dyDescent="0.3">
      <c r="A54" s="26" t="s">
        <v>101</v>
      </c>
      <c r="B54" s="17" t="s">
        <v>75</v>
      </c>
      <c r="C54" s="18" t="s">
        <v>2</v>
      </c>
      <c r="D54" s="19">
        <v>100</v>
      </c>
      <c r="E54" s="41">
        <v>48</v>
      </c>
      <c r="F54" s="19">
        <f>MMULT(D54,E54)</f>
        <v>4800</v>
      </c>
      <c r="G54" s="39"/>
      <c r="H54" s="37">
        <f t="shared" si="0"/>
        <v>0</v>
      </c>
    </row>
    <row r="55" spans="1:8" ht="28.8" x14ac:dyDescent="0.3">
      <c r="A55" s="26" t="s">
        <v>102</v>
      </c>
      <c r="B55" s="17" t="s">
        <v>75</v>
      </c>
      <c r="C55" s="18" t="s">
        <v>2</v>
      </c>
      <c r="D55" s="19">
        <v>100</v>
      </c>
      <c r="E55" s="41">
        <v>53</v>
      </c>
      <c r="F55" s="19">
        <f>MMULT(D55,E55)</f>
        <v>5300</v>
      </c>
      <c r="G55" s="39"/>
      <c r="H55" s="37">
        <f t="shared" si="0"/>
        <v>0</v>
      </c>
    </row>
    <row r="56" spans="1:8" s="2" customFormat="1" ht="15.6" x14ac:dyDescent="0.3">
      <c r="A56" s="21" t="s">
        <v>103</v>
      </c>
      <c r="B56" s="22" t="s">
        <v>104</v>
      </c>
      <c r="C56" s="23" t="s">
        <v>5</v>
      </c>
      <c r="D56" s="24" t="s">
        <v>5</v>
      </c>
      <c r="E56" s="42" t="s">
        <v>5</v>
      </c>
      <c r="F56" s="24" t="s">
        <v>5</v>
      </c>
      <c r="G56" s="40"/>
      <c r="H56" s="37" t="str">
        <f t="shared" si="0"/>
        <v/>
      </c>
    </row>
    <row r="57" spans="1:8" x14ac:dyDescent="0.3">
      <c r="A57" s="26" t="s">
        <v>105</v>
      </c>
      <c r="B57" s="17" t="s">
        <v>35</v>
      </c>
      <c r="C57" s="18" t="s">
        <v>36</v>
      </c>
      <c r="D57" s="19">
        <v>25</v>
      </c>
      <c r="E57" s="41">
        <v>4200</v>
      </c>
      <c r="F57" s="19">
        <f>MMULT(D57,E57)</f>
        <v>105000</v>
      </c>
      <c r="G57" s="39"/>
      <c r="H57" s="37">
        <f t="shared" si="0"/>
        <v>0</v>
      </c>
    </row>
    <row r="58" spans="1:8" s="2" customFormat="1" ht="15.6" x14ac:dyDescent="0.3">
      <c r="A58" s="21" t="s">
        <v>106</v>
      </c>
      <c r="B58" s="22" t="s">
        <v>107</v>
      </c>
      <c r="C58" s="23" t="s">
        <v>5</v>
      </c>
      <c r="D58" s="24" t="s">
        <v>5</v>
      </c>
      <c r="E58" s="42" t="s">
        <v>5</v>
      </c>
      <c r="F58" s="24" t="s">
        <v>5</v>
      </c>
      <c r="G58" s="40"/>
      <c r="H58" s="37" t="str">
        <f t="shared" si="0"/>
        <v/>
      </c>
    </row>
    <row r="59" spans="1:8" x14ac:dyDescent="0.3">
      <c r="A59" s="26" t="s">
        <v>108</v>
      </c>
      <c r="B59" s="17" t="s">
        <v>43</v>
      </c>
      <c r="C59" s="18" t="s">
        <v>21</v>
      </c>
      <c r="D59" s="19">
        <v>90</v>
      </c>
      <c r="E59" s="41">
        <v>58</v>
      </c>
      <c r="F59" s="19">
        <f>MMULT(D59,E59)</f>
        <v>5220</v>
      </c>
      <c r="G59" s="39"/>
      <c r="H59" s="37">
        <f t="shared" si="0"/>
        <v>0</v>
      </c>
    </row>
    <row r="60" spans="1:8" s="2" customFormat="1" ht="15.6" x14ac:dyDescent="0.3">
      <c r="A60" s="21" t="s">
        <v>109</v>
      </c>
      <c r="B60" s="22" t="s">
        <v>110</v>
      </c>
      <c r="C60" s="23" t="s">
        <v>5</v>
      </c>
      <c r="D60" s="24" t="s">
        <v>5</v>
      </c>
      <c r="E60" s="42" t="s">
        <v>5</v>
      </c>
      <c r="F60" s="24" t="s">
        <v>5</v>
      </c>
      <c r="G60" s="40"/>
      <c r="H60" s="37" t="str">
        <f t="shared" si="0"/>
        <v/>
      </c>
    </row>
    <row r="61" spans="1:8" ht="28.8" x14ac:dyDescent="0.3">
      <c r="A61" s="26" t="s">
        <v>111</v>
      </c>
      <c r="B61" s="17" t="s">
        <v>112</v>
      </c>
      <c r="C61" s="18" t="s">
        <v>12</v>
      </c>
      <c r="D61" s="19">
        <v>55</v>
      </c>
      <c r="E61" s="41">
        <v>1930</v>
      </c>
      <c r="F61" s="19">
        <f>MMULT(D61,E61)</f>
        <v>106150</v>
      </c>
      <c r="G61" s="39"/>
      <c r="H61" s="37">
        <f t="shared" si="0"/>
        <v>0</v>
      </c>
    </row>
    <row r="62" spans="1:8" s="2" customFormat="1" ht="15.6" x14ac:dyDescent="0.3">
      <c r="A62" s="21" t="s">
        <v>113</v>
      </c>
      <c r="B62" s="22" t="s">
        <v>114</v>
      </c>
      <c r="C62" s="23" t="s">
        <v>5</v>
      </c>
      <c r="D62" s="24" t="s">
        <v>5</v>
      </c>
      <c r="E62" s="42" t="s">
        <v>5</v>
      </c>
      <c r="F62" s="24" t="s">
        <v>5</v>
      </c>
      <c r="G62" s="40"/>
      <c r="H62" s="37" t="str">
        <f t="shared" si="0"/>
        <v/>
      </c>
    </row>
    <row r="63" spans="1:8" s="2" customFormat="1" ht="15.6" x14ac:dyDescent="0.3">
      <c r="A63" s="21" t="s">
        <v>115</v>
      </c>
      <c r="B63" s="22" t="s">
        <v>116</v>
      </c>
      <c r="C63" s="23" t="s">
        <v>5</v>
      </c>
      <c r="D63" s="24" t="s">
        <v>5</v>
      </c>
      <c r="E63" s="42" t="s">
        <v>5</v>
      </c>
      <c r="F63" s="24" t="s">
        <v>5</v>
      </c>
      <c r="G63" s="40"/>
      <c r="H63" s="37" t="str">
        <f t="shared" si="0"/>
        <v/>
      </c>
    </row>
    <row r="64" spans="1:8" ht="57.6" x14ac:dyDescent="0.3">
      <c r="A64" s="26" t="s">
        <v>117</v>
      </c>
      <c r="B64" s="17" t="s">
        <v>118</v>
      </c>
      <c r="C64" s="18" t="s">
        <v>21</v>
      </c>
      <c r="D64" s="19">
        <v>90</v>
      </c>
      <c r="E64" s="41">
        <v>140</v>
      </c>
      <c r="F64" s="19">
        <f>MMULT(D64,E64)</f>
        <v>12600</v>
      </c>
      <c r="G64" s="39"/>
      <c r="H64" s="37">
        <f t="shared" si="0"/>
        <v>0</v>
      </c>
    </row>
    <row r="65" spans="1:8" ht="43.2" x14ac:dyDescent="0.3">
      <c r="A65" s="26" t="s">
        <v>119</v>
      </c>
      <c r="B65" s="17" t="s">
        <v>120</v>
      </c>
      <c r="C65" s="18" t="s">
        <v>21</v>
      </c>
      <c r="D65" s="19">
        <v>170</v>
      </c>
      <c r="E65" s="41">
        <v>132</v>
      </c>
      <c r="F65" s="19">
        <f>MMULT(D65,E65)</f>
        <v>22440</v>
      </c>
      <c r="G65" s="39"/>
      <c r="H65" s="37">
        <f t="shared" si="0"/>
        <v>0</v>
      </c>
    </row>
    <row r="66" spans="1:8" ht="43.2" x14ac:dyDescent="0.3">
      <c r="A66" s="26" t="s">
        <v>121</v>
      </c>
      <c r="B66" s="17" t="s">
        <v>122</v>
      </c>
      <c r="C66" s="18" t="s">
        <v>41</v>
      </c>
      <c r="D66" s="19">
        <v>260</v>
      </c>
      <c r="E66" s="41">
        <v>100</v>
      </c>
      <c r="F66" s="19">
        <f>MMULT(D66,E66)</f>
        <v>26000</v>
      </c>
      <c r="G66" s="39"/>
      <c r="H66" s="37">
        <f t="shared" si="0"/>
        <v>0</v>
      </c>
    </row>
    <row r="67" spans="1:8" x14ac:dyDescent="0.3">
      <c r="A67" s="26" t="s">
        <v>123</v>
      </c>
      <c r="B67" s="17" t="s">
        <v>124</v>
      </c>
      <c r="C67" s="18" t="s">
        <v>41</v>
      </c>
      <c r="D67" s="19">
        <v>60</v>
      </c>
      <c r="E67" s="41">
        <v>190</v>
      </c>
      <c r="F67" s="19">
        <f>MMULT(D67,E67)</f>
        <v>11400</v>
      </c>
      <c r="G67" s="39"/>
      <c r="H67" s="37">
        <f t="shared" si="0"/>
        <v>0</v>
      </c>
    </row>
    <row r="68" spans="1:8" ht="57.6" x14ac:dyDescent="0.3">
      <c r="A68" s="26" t="s">
        <v>125</v>
      </c>
      <c r="B68" s="17" t="s">
        <v>126</v>
      </c>
      <c r="C68" s="18" t="s">
        <v>2</v>
      </c>
      <c r="D68" s="19">
        <v>15</v>
      </c>
      <c r="E68" s="41">
        <v>412</v>
      </c>
      <c r="F68" s="19">
        <f>MMULT(D68,E68)</f>
        <v>6180</v>
      </c>
      <c r="G68" s="39"/>
      <c r="H68" s="37">
        <f t="shared" si="0"/>
        <v>0</v>
      </c>
    </row>
    <row r="69" spans="1:8" s="2" customFormat="1" ht="15.6" x14ac:dyDescent="0.3">
      <c r="A69" s="21" t="s">
        <v>127</v>
      </c>
      <c r="B69" s="22" t="s">
        <v>128</v>
      </c>
      <c r="C69" s="23" t="s">
        <v>5</v>
      </c>
      <c r="D69" s="24" t="s">
        <v>5</v>
      </c>
      <c r="E69" s="42" t="s">
        <v>5</v>
      </c>
      <c r="F69" s="24" t="s">
        <v>5</v>
      </c>
      <c r="G69" s="40"/>
      <c r="H69" s="37" t="str">
        <f t="shared" si="0"/>
        <v/>
      </c>
    </row>
    <row r="70" spans="1:8" ht="72" x14ac:dyDescent="0.3">
      <c r="A70" s="26" t="s">
        <v>129</v>
      </c>
      <c r="B70" s="17" t="s">
        <v>130</v>
      </c>
      <c r="C70" s="18" t="s">
        <v>21</v>
      </c>
      <c r="D70" s="19">
        <v>54</v>
      </c>
      <c r="E70" s="41">
        <v>450</v>
      </c>
      <c r="F70" s="19">
        <f>MMULT(D70,E70)</f>
        <v>24300</v>
      </c>
      <c r="G70" s="39"/>
      <c r="H70" s="37">
        <f t="shared" si="0"/>
        <v>0</v>
      </c>
    </row>
    <row r="71" spans="1:8" x14ac:dyDescent="0.3">
      <c r="A71" s="26" t="s">
        <v>131</v>
      </c>
      <c r="B71" s="17" t="s">
        <v>132</v>
      </c>
      <c r="C71" s="18"/>
      <c r="D71" s="19"/>
      <c r="E71" s="41"/>
      <c r="F71" s="19"/>
      <c r="G71" s="39"/>
      <c r="H71" s="37" t="str">
        <f t="shared" si="0"/>
        <v/>
      </c>
    </row>
    <row r="72" spans="1:8" s="2" customFormat="1" ht="15.6" x14ac:dyDescent="0.3">
      <c r="A72" s="21" t="s">
        <v>133</v>
      </c>
      <c r="B72" s="22" t="s">
        <v>134</v>
      </c>
      <c r="C72" s="23" t="s">
        <v>5</v>
      </c>
      <c r="D72" s="24" t="s">
        <v>5</v>
      </c>
      <c r="E72" s="42" t="s">
        <v>5</v>
      </c>
      <c r="F72" s="24" t="s">
        <v>5</v>
      </c>
      <c r="G72" s="40"/>
      <c r="H72" s="37" t="str">
        <f t="shared" si="0"/>
        <v/>
      </c>
    </row>
    <row r="73" spans="1:8" ht="43.2" x14ac:dyDescent="0.3">
      <c r="A73" s="26" t="s">
        <v>135</v>
      </c>
      <c r="B73" s="17" t="s">
        <v>136</v>
      </c>
      <c r="C73" s="18" t="s">
        <v>21</v>
      </c>
      <c r="D73" s="19">
        <v>75</v>
      </c>
      <c r="E73" s="41">
        <v>65</v>
      </c>
      <c r="F73" s="19">
        <f>MMULT(D73,E73)</f>
        <v>4875</v>
      </c>
      <c r="G73" s="39"/>
      <c r="H73" s="37">
        <f t="shared" ref="H73:H136" si="1">IF(E73="","",G73*D73)</f>
        <v>0</v>
      </c>
    </row>
    <row r="74" spans="1:8" ht="28.8" x14ac:dyDescent="0.3">
      <c r="A74" s="26" t="s">
        <v>137</v>
      </c>
      <c r="B74" s="17" t="s">
        <v>138</v>
      </c>
      <c r="C74" s="18" t="s">
        <v>21</v>
      </c>
      <c r="D74" s="19">
        <v>23</v>
      </c>
      <c r="E74" s="41">
        <v>61</v>
      </c>
      <c r="F74" s="19">
        <f>MMULT(D74,E74)</f>
        <v>1403</v>
      </c>
      <c r="G74" s="39"/>
      <c r="H74" s="37">
        <f t="shared" si="1"/>
        <v>0</v>
      </c>
    </row>
    <row r="75" spans="1:8" s="2" customFormat="1" ht="15.6" x14ac:dyDescent="0.3">
      <c r="A75" s="21" t="s">
        <v>139</v>
      </c>
      <c r="B75" s="22" t="s">
        <v>140</v>
      </c>
      <c r="C75" s="23" t="s">
        <v>5</v>
      </c>
      <c r="D75" s="24" t="s">
        <v>5</v>
      </c>
      <c r="E75" s="42" t="s">
        <v>5</v>
      </c>
      <c r="F75" s="24" t="s">
        <v>5</v>
      </c>
      <c r="G75" s="40"/>
      <c r="H75" s="37" t="str">
        <f t="shared" si="1"/>
        <v/>
      </c>
    </row>
    <row r="76" spans="1:8" ht="57.6" x14ac:dyDescent="0.3">
      <c r="A76" s="26" t="s">
        <v>141</v>
      </c>
      <c r="B76" s="17" t="s">
        <v>142</v>
      </c>
      <c r="C76" s="18" t="s">
        <v>21</v>
      </c>
      <c r="D76" s="19">
        <v>305</v>
      </c>
      <c r="E76" s="41">
        <v>159</v>
      </c>
      <c r="F76" s="19">
        <f>MMULT(D76,E76)</f>
        <v>48495</v>
      </c>
      <c r="G76" s="39"/>
      <c r="H76" s="37">
        <f t="shared" si="1"/>
        <v>0</v>
      </c>
    </row>
    <row r="77" spans="1:8" ht="43.2" x14ac:dyDescent="0.3">
      <c r="A77" s="26" t="s">
        <v>143</v>
      </c>
      <c r="B77" s="17" t="s">
        <v>144</v>
      </c>
      <c r="C77" s="18" t="s">
        <v>21</v>
      </c>
      <c r="D77" s="19">
        <v>80</v>
      </c>
      <c r="E77" s="41">
        <v>121</v>
      </c>
      <c r="F77" s="19">
        <f>MMULT(D77,E77)</f>
        <v>9680</v>
      </c>
      <c r="G77" s="39"/>
      <c r="H77" s="37">
        <f t="shared" si="1"/>
        <v>0</v>
      </c>
    </row>
    <row r="78" spans="1:8" ht="43.2" x14ac:dyDescent="0.3">
      <c r="A78" s="26" t="s">
        <v>145</v>
      </c>
      <c r="B78" s="17" t="s">
        <v>120</v>
      </c>
      <c r="C78" s="18" t="s">
        <v>21</v>
      </c>
      <c r="D78" s="19">
        <v>107</v>
      </c>
      <c r="E78" s="41">
        <v>132</v>
      </c>
      <c r="F78" s="19">
        <f>MMULT(D78,E78)</f>
        <v>14124</v>
      </c>
      <c r="G78" s="39"/>
      <c r="H78" s="37">
        <f t="shared" si="1"/>
        <v>0</v>
      </c>
    </row>
    <row r="79" spans="1:8" s="2" customFormat="1" ht="15.6" x14ac:dyDescent="0.3">
      <c r="A79" s="21" t="s">
        <v>146</v>
      </c>
      <c r="B79" s="22" t="s">
        <v>147</v>
      </c>
      <c r="C79" s="23" t="s">
        <v>5</v>
      </c>
      <c r="D79" s="24" t="s">
        <v>5</v>
      </c>
      <c r="E79" s="42" t="s">
        <v>5</v>
      </c>
      <c r="F79" s="24" t="s">
        <v>5</v>
      </c>
      <c r="G79" s="40"/>
      <c r="H79" s="37" t="str">
        <f t="shared" si="1"/>
        <v/>
      </c>
    </row>
    <row r="80" spans="1:8" ht="57.6" x14ac:dyDescent="0.3">
      <c r="A80" s="26" t="s">
        <v>148</v>
      </c>
      <c r="B80" s="17" t="s">
        <v>149</v>
      </c>
      <c r="C80" s="18" t="s">
        <v>21</v>
      </c>
      <c r="D80" s="19">
        <v>137</v>
      </c>
      <c r="E80" s="41">
        <v>78</v>
      </c>
      <c r="F80" s="19">
        <f t="shared" ref="F80:F88" si="2">MMULT(D80,E80)</f>
        <v>10686</v>
      </c>
      <c r="G80" s="39"/>
      <c r="H80" s="37">
        <f t="shared" si="1"/>
        <v>0</v>
      </c>
    </row>
    <row r="81" spans="1:8" ht="28.8" x14ac:dyDescent="0.3">
      <c r="A81" s="26" t="s">
        <v>150</v>
      </c>
      <c r="B81" s="17" t="s">
        <v>151</v>
      </c>
      <c r="C81" s="18" t="s">
        <v>41</v>
      </c>
      <c r="D81" s="19">
        <v>64</v>
      </c>
      <c r="E81" s="41">
        <v>89</v>
      </c>
      <c r="F81" s="19">
        <f t="shared" si="2"/>
        <v>5696</v>
      </c>
      <c r="G81" s="39"/>
      <c r="H81" s="37">
        <f t="shared" si="1"/>
        <v>0</v>
      </c>
    </row>
    <row r="82" spans="1:8" ht="28.8" x14ac:dyDescent="0.3">
      <c r="A82" s="26" t="s">
        <v>152</v>
      </c>
      <c r="B82" s="17" t="s">
        <v>153</v>
      </c>
      <c r="C82" s="18" t="s">
        <v>21</v>
      </c>
      <c r="D82" s="19">
        <v>170</v>
      </c>
      <c r="E82" s="41">
        <v>16.3</v>
      </c>
      <c r="F82" s="19">
        <f t="shared" si="2"/>
        <v>2771</v>
      </c>
      <c r="G82" s="39"/>
      <c r="H82" s="37">
        <f t="shared" si="1"/>
        <v>0</v>
      </c>
    </row>
    <row r="83" spans="1:8" x14ac:dyDescent="0.3">
      <c r="A83" s="26" t="s">
        <v>154</v>
      </c>
      <c r="B83" s="17" t="s">
        <v>155</v>
      </c>
      <c r="C83" s="18" t="s">
        <v>21</v>
      </c>
      <c r="D83" s="19">
        <v>137</v>
      </c>
      <c r="E83" s="41">
        <v>7</v>
      </c>
      <c r="F83" s="19">
        <f t="shared" si="2"/>
        <v>959</v>
      </c>
      <c r="G83" s="39"/>
      <c r="H83" s="37">
        <f t="shared" si="1"/>
        <v>0</v>
      </c>
    </row>
    <row r="84" spans="1:8" ht="57.6" x14ac:dyDescent="0.3">
      <c r="A84" s="26" t="s">
        <v>156</v>
      </c>
      <c r="B84" s="17" t="s">
        <v>157</v>
      </c>
      <c r="C84" s="18" t="s">
        <v>41</v>
      </c>
      <c r="D84" s="19">
        <v>64</v>
      </c>
      <c r="E84" s="41">
        <v>44</v>
      </c>
      <c r="F84" s="19">
        <f t="shared" si="2"/>
        <v>2816</v>
      </c>
      <c r="G84" s="39"/>
      <c r="H84" s="37">
        <f t="shared" si="1"/>
        <v>0</v>
      </c>
    </row>
    <row r="85" spans="1:8" x14ac:dyDescent="0.3">
      <c r="A85" s="26" t="s">
        <v>158</v>
      </c>
      <c r="B85" s="17" t="s">
        <v>159</v>
      </c>
      <c r="C85" s="18" t="s">
        <v>12</v>
      </c>
      <c r="D85" s="19">
        <v>11</v>
      </c>
      <c r="E85" s="41">
        <v>640</v>
      </c>
      <c r="F85" s="19">
        <f t="shared" si="2"/>
        <v>7040</v>
      </c>
      <c r="G85" s="39"/>
      <c r="H85" s="37">
        <f t="shared" si="1"/>
        <v>0</v>
      </c>
    </row>
    <row r="86" spans="1:8" ht="28.8" x14ac:dyDescent="0.3">
      <c r="A86" s="26" t="s">
        <v>160</v>
      </c>
      <c r="B86" s="17" t="s">
        <v>161</v>
      </c>
      <c r="C86" s="18" t="s">
        <v>21</v>
      </c>
      <c r="D86" s="19">
        <v>137</v>
      </c>
      <c r="E86" s="41">
        <v>80</v>
      </c>
      <c r="F86" s="19">
        <f t="shared" si="2"/>
        <v>10960</v>
      </c>
      <c r="G86" s="39"/>
      <c r="H86" s="37">
        <f t="shared" si="1"/>
        <v>0</v>
      </c>
    </row>
    <row r="87" spans="1:8" ht="28.8" x14ac:dyDescent="0.3">
      <c r="A87" s="26" t="s">
        <v>162</v>
      </c>
      <c r="B87" s="17" t="s">
        <v>163</v>
      </c>
      <c r="C87" s="18" t="s">
        <v>21</v>
      </c>
      <c r="D87" s="19">
        <v>137</v>
      </c>
      <c r="E87" s="41">
        <v>5.2</v>
      </c>
      <c r="F87" s="19">
        <f t="shared" si="2"/>
        <v>712.4</v>
      </c>
      <c r="G87" s="39"/>
      <c r="H87" s="37">
        <f t="shared" si="1"/>
        <v>0</v>
      </c>
    </row>
    <row r="88" spans="1:8" x14ac:dyDescent="0.3">
      <c r="A88" s="26" t="s">
        <v>164</v>
      </c>
      <c r="B88" s="17" t="s">
        <v>165</v>
      </c>
      <c r="C88" s="18" t="s">
        <v>41</v>
      </c>
      <c r="D88" s="19">
        <v>64</v>
      </c>
      <c r="E88" s="41">
        <v>39</v>
      </c>
      <c r="F88" s="19">
        <f t="shared" si="2"/>
        <v>2496</v>
      </c>
      <c r="G88" s="39"/>
      <c r="H88" s="37">
        <f t="shared" si="1"/>
        <v>0</v>
      </c>
    </row>
    <row r="89" spans="1:8" s="2" customFormat="1" ht="15.6" x14ac:dyDescent="0.3">
      <c r="A89" s="21" t="s">
        <v>166</v>
      </c>
      <c r="B89" s="22" t="s">
        <v>167</v>
      </c>
      <c r="C89" s="23" t="s">
        <v>5</v>
      </c>
      <c r="D89" s="24" t="s">
        <v>5</v>
      </c>
      <c r="E89" s="42" t="s">
        <v>5</v>
      </c>
      <c r="F89" s="24" t="s">
        <v>5</v>
      </c>
      <c r="G89" s="40"/>
      <c r="H89" s="37" t="str">
        <f t="shared" si="1"/>
        <v/>
      </c>
    </row>
    <row r="90" spans="1:8" s="2" customFormat="1" ht="15.6" x14ac:dyDescent="0.3">
      <c r="A90" s="21" t="s">
        <v>168</v>
      </c>
      <c r="B90" s="22" t="s">
        <v>169</v>
      </c>
      <c r="C90" s="23" t="s">
        <v>5</v>
      </c>
      <c r="D90" s="24" t="s">
        <v>5</v>
      </c>
      <c r="E90" s="42" t="s">
        <v>5</v>
      </c>
      <c r="F90" s="24" t="s">
        <v>5</v>
      </c>
      <c r="G90" s="40"/>
      <c r="H90" s="37" t="str">
        <f t="shared" si="1"/>
        <v/>
      </c>
    </row>
    <row r="91" spans="1:8" ht="28.8" x14ac:dyDescent="0.3">
      <c r="A91" s="26" t="s">
        <v>170</v>
      </c>
      <c r="B91" s="17" t="s">
        <v>171</v>
      </c>
      <c r="C91" s="18" t="s">
        <v>172</v>
      </c>
      <c r="D91" s="19">
        <v>2</v>
      </c>
      <c r="E91" s="41">
        <v>82000</v>
      </c>
      <c r="F91" s="19">
        <f t="shared" ref="F91:F109" si="3">MMULT(D91,E91)</f>
        <v>164000</v>
      </c>
      <c r="G91" s="39"/>
      <c r="H91" s="37">
        <f t="shared" si="1"/>
        <v>0</v>
      </c>
    </row>
    <row r="92" spans="1:8" x14ac:dyDescent="0.3">
      <c r="A92" s="26" t="s">
        <v>173</v>
      </c>
      <c r="B92" s="17" t="s">
        <v>174</v>
      </c>
      <c r="C92" s="18" t="s">
        <v>2</v>
      </c>
      <c r="D92" s="19">
        <v>2</v>
      </c>
      <c r="E92" s="41">
        <v>1400</v>
      </c>
      <c r="F92" s="19">
        <f t="shared" si="3"/>
        <v>2800</v>
      </c>
      <c r="G92" s="39"/>
      <c r="H92" s="37">
        <f t="shared" si="1"/>
        <v>0</v>
      </c>
    </row>
    <row r="93" spans="1:8" x14ac:dyDescent="0.3">
      <c r="A93" s="26" t="s">
        <v>175</v>
      </c>
      <c r="B93" s="17" t="s">
        <v>176</v>
      </c>
      <c r="C93" s="18" t="s">
        <v>172</v>
      </c>
      <c r="D93" s="19">
        <v>1</v>
      </c>
      <c r="E93" s="41">
        <v>18000</v>
      </c>
      <c r="F93" s="19">
        <f t="shared" si="3"/>
        <v>18000</v>
      </c>
      <c r="G93" s="39"/>
      <c r="H93" s="37">
        <f t="shared" si="1"/>
        <v>0</v>
      </c>
    </row>
    <row r="94" spans="1:8" ht="43.2" x14ac:dyDescent="0.3">
      <c r="A94" s="26" t="s">
        <v>177</v>
      </c>
      <c r="B94" s="17" t="s">
        <v>178</v>
      </c>
      <c r="C94" s="18" t="s">
        <v>172</v>
      </c>
      <c r="D94" s="19">
        <v>1</v>
      </c>
      <c r="E94" s="41">
        <v>6900</v>
      </c>
      <c r="F94" s="19">
        <f t="shared" si="3"/>
        <v>6900</v>
      </c>
      <c r="G94" s="39"/>
      <c r="H94" s="37">
        <f t="shared" si="1"/>
        <v>0</v>
      </c>
    </row>
    <row r="95" spans="1:8" x14ac:dyDescent="0.3">
      <c r="A95" s="26" t="s">
        <v>179</v>
      </c>
      <c r="B95" s="17" t="s">
        <v>180</v>
      </c>
      <c r="C95" s="18" t="s">
        <v>2</v>
      </c>
      <c r="D95" s="19">
        <v>1</v>
      </c>
      <c r="E95" s="41">
        <v>6500</v>
      </c>
      <c r="F95" s="19">
        <f t="shared" si="3"/>
        <v>6500</v>
      </c>
      <c r="G95" s="39"/>
      <c r="H95" s="37">
        <f t="shared" si="1"/>
        <v>0</v>
      </c>
    </row>
    <row r="96" spans="1:8" x14ac:dyDescent="0.3">
      <c r="A96" s="26" t="s">
        <v>181</v>
      </c>
      <c r="B96" s="17" t="s">
        <v>182</v>
      </c>
      <c r="C96" s="18" t="s">
        <v>172</v>
      </c>
      <c r="D96" s="19">
        <v>1</v>
      </c>
      <c r="E96" s="41">
        <v>3200</v>
      </c>
      <c r="F96" s="19">
        <f t="shared" si="3"/>
        <v>3200</v>
      </c>
      <c r="G96" s="39"/>
      <c r="H96" s="37">
        <f t="shared" si="1"/>
        <v>0</v>
      </c>
    </row>
    <row r="97" spans="1:8" x14ac:dyDescent="0.3">
      <c r="A97" s="26" t="s">
        <v>183</v>
      </c>
      <c r="B97" s="17" t="s">
        <v>184</v>
      </c>
      <c r="C97" s="18" t="s">
        <v>172</v>
      </c>
      <c r="D97" s="19">
        <v>1</v>
      </c>
      <c r="E97" s="41">
        <v>19500</v>
      </c>
      <c r="F97" s="19">
        <f t="shared" si="3"/>
        <v>19500</v>
      </c>
      <c r="G97" s="39"/>
      <c r="H97" s="37">
        <f t="shared" si="1"/>
        <v>0</v>
      </c>
    </row>
    <row r="98" spans="1:8" x14ac:dyDescent="0.3">
      <c r="A98" s="26" t="s">
        <v>185</v>
      </c>
      <c r="B98" s="17" t="s">
        <v>186</v>
      </c>
      <c r="C98" s="18" t="s">
        <v>172</v>
      </c>
      <c r="D98" s="19">
        <v>1</v>
      </c>
      <c r="E98" s="41">
        <v>6400</v>
      </c>
      <c r="F98" s="19">
        <f t="shared" si="3"/>
        <v>6400</v>
      </c>
      <c r="G98" s="39"/>
      <c r="H98" s="37">
        <f t="shared" si="1"/>
        <v>0</v>
      </c>
    </row>
    <row r="99" spans="1:8" ht="28.8" x14ac:dyDescent="0.3">
      <c r="A99" s="26" t="s">
        <v>187</v>
      </c>
      <c r="B99" s="17" t="s">
        <v>188</v>
      </c>
      <c r="C99" s="18" t="s">
        <v>172</v>
      </c>
      <c r="D99" s="19">
        <v>1</v>
      </c>
      <c r="E99" s="41">
        <v>5500</v>
      </c>
      <c r="F99" s="19">
        <f t="shared" si="3"/>
        <v>5500</v>
      </c>
      <c r="G99" s="39"/>
      <c r="H99" s="37">
        <f t="shared" si="1"/>
        <v>0</v>
      </c>
    </row>
    <row r="100" spans="1:8" ht="28.8" x14ac:dyDescent="0.3">
      <c r="A100" s="26" t="s">
        <v>189</v>
      </c>
      <c r="B100" s="17" t="s">
        <v>190</v>
      </c>
      <c r="C100" s="18" t="s">
        <v>172</v>
      </c>
      <c r="D100" s="19">
        <v>1</v>
      </c>
      <c r="E100" s="41">
        <v>5750</v>
      </c>
      <c r="F100" s="19">
        <f t="shared" si="3"/>
        <v>5750</v>
      </c>
      <c r="G100" s="39"/>
      <c r="H100" s="37">
        <f t="shared" si="1"/>
        <v>0</v>
      </c>
    </row>
    <row r="101" spans="1:8" ht="57.6" x14ac:dyDescent="0.3">
      <c r="A101" s="26" t="s">
        <v>191</v>
      </c>
      <c r="B101" s="17" t="s">
        <v>192</v>
      </c>
      <c r="C101" s="18" t="s">
        <v>172</v>
      </c>
      <c r="D101" s="19">
        <v>1</v>
      </c>
      <c r="E101" s="41">
        <v>38500</v>
      </c>
      <c r="F101" s="19">
        <f t="shared" si="3"/>
        <v>38500</v>
      </c>
      <c r="G101" s="39"/>
      <c r="H101" s="37">
        <f t="shared" si="1"/>
        <v>0</v>
      </c>
    </row>
    <row r="102" spans="1:8" ht="28.8" x14ac:dyDescent="0.3">
      <c r="A102" s="26" t="s">
        <v>193</v>
      </c>
      <c r="B102" s="17" t="s">
        <v>194</v>
      </c>
      <c r="C102" s="18" t="s">
        <v>172</v>
      </c>
      <c r="D102" s="19">
        <v>1</v>
      </c>
      <c r="E102" s="41">
        <v>5200</v>
      </c>
      <c r="F102" s="19">
        <f t="shared" si="3"/>
        <v>5200</v>
      </c>
      <c r="G102" s="39"/>
      <c r="H102" s="37">
        <f t="shared" si="1"/>
        <v>0</v>
      </c>
    </row>
    <row r="103" spans="1:8" x14ac:dyDescent="0.3">
      <c r="A103" s="26" t="s">
        <v>195</v>
      </c>
      <c r="B103" s="17" t="s">
        <v>196</v>
      </c>
      <c r="C103" s="18" t="s">
        <v>172</v>
      </c>
      <c r="D103" s="19">
        <v>1</v>
      </c>
      <c r="E103" s="41">
        <v>14500</v>
      </c>
      <c r="F103" s="19">
        <f t="shared" si="3"/>
        <v>14500</v>
      </c>
      <c r="G103" s="39"/>
      <c r="H103" s="37">
        <f t="shared" si="1"/>
        <v>0</v>
      </c>
    </row>
    <row r="104" spans="1:8" ht="57.6" x14ac:dyDescent="0.3">
      <c r="A104" s="26" t="s">
        <v>197</v>
      </c>
      <c r="B104" s="17" t="s">
        <v>198</v>
      </c>
      <c r="C104" s="18" t="s">
        <v>172</v>
      </c>
      <c r="D104" s="19">
        <v>1</v>
      </c>
      <c r="E104" s="41">
        <v>31000</v>
      </c>
      <c r="F104" s="19">
        <f t="shared" si="3"/>
        <v>31000</v>
      </c>
      <c r="G104" s="39"/>
      <c r="H104" s="37">
        <f t="shared" si="1"/>
        <v>0</v>
      </c>
    </row>
    <row r="105" spans="1:8" ht="28.8" x14ac:dyDescent="0.3">
      <c r="A105" s="26" t="s">
        <v>199</v>
      </c>
      <c r="B105" s="17" t="s">
        <v>200</v>
      </c>
      <c r="C105" s="18" t="s">
        <v>172</v>
      </c>
      <c r="D105" s="19">
        <v>1</v>
      </c>
      <c r="E105" s="41">
        <v>2000</v>
      </c>
      <c r="F105" s="19">
        <f t="shared" si="3"/>
        <v>2000</v>
      </c>
      <c r="G105" s="39"/>
      <c r="H105" s="37">
        <f t="shared" si="1"/>
        <v>0</v>
      </c>
    </row>
    <row r="106" spans="1:8" ht="43.2" x14ac:dyDescent="0.3">
      <c r="A106" s="26" t="s">
        <v>201</v>
      </c>
      <c r="B106" s="17" t="s">
        <v>202</v>
      </c>
      <c r="C106" s="18" t="s">
        <v>172</v>
      </c>
      <c r="D106" s="19">
        <v>1</v>
      </c>
      <c r="E106" s="41">
        <v>8900</v>
      </c>
      <c r="F106" s="19">
        <f t="shared" si="3"/>
        <v>8900</v>
      </c>
      <c r="G106" s="39"/>
      <c r="H106" s="37">
        <f t="shared" si="1"/>
        <v>0</v>
      </c>
    </row>
    <row r="107" spans="1:8" ht="28.8" x14ac:dyDescent="0.3">
      <c r="A107" s="26" t="s">
        <v>203</v>
      </c>
      <c r="B107" s="17" t="s">
        <v>204</v>
      </c>
      <c r="C107" s="18" t="s">
        <v>172</v>
      </c>
      <c r="D107" s="19">
        <v>1</v>
      </c>
      <c r="E107" s="41">
        <v>2250</v>
      </c>
      <c r="F107" s="19">
        <f t="shared" si="3"/>
        <v>2250</v>
      </c>
      <c r="G107" s="39"/>
      <c r="H107" s="37">
        <f t="shared" si="1"/>
        <v>0</v>
      </c>
    </row>
    <row r="108" spans="1:8" ht="43.2" x14ac:dyDescent="0.3">
      <c r="A108" s="26" t="s">
        <v>205</v>
      </c>
      <c r="B108" s="17" t="s">
        <v>206</v>
      </c>
      <c r="C108" s="18" t="s">
        <v>172</v>
      </c>
      <c r="D108" s="19">
        <v>1</v>
      </c>
      <c r="E108" s="41">
        <v>13900</v>
      </c>
      <c r="F108" s="19">
        <f t="shared" si="3"/>
        <v>13900</v>
      </c>
      <c r="G108" s="39"/>
      <c r="H108" s="37">
        <f t="shared" si="1"/>
        <v>0</v>
      </c>
    </row>
    <row r="109" spans="1:8" x14ac:dyDescent="0.3">
      <c r="A109" s="26" t="s">
        <v>207</v>
      </c>
      <c r="B109" s="17" t="s">
        <v>208</v>
      </c>
      <c r="C109" s="18" t="s">
        <v>172</v>
      </c>
      <c r="D109" s="19">
        <v>1</v>
      </c>
      <c r="E109" s="41">
        <v>3700</v>
      </c>
      <c r="F109" s="19">
        <f t="shared" si="3"/>
        <v>3700</v>
      </c>
      <c r="G109" s="39"/>
      <c r="H109" s="37">
        <f t="shared" si="1"/>
        <v>0</v>
      </c>
    </row>
    <row r="110" spans="1:8" s="2" customFormat="1" ht="15.6" x14ac:dyDescent="0.3">
      <c r="A110" s="21" t="s">
        <v>209</v>
      </c>
      <c r="B110" s="22" t="s">
        <v>210</v>
      </c>
      <c r="C110" s="23" t="s">
        <v>5</v>
      </c>
      <c r="D110" s="24" t="s">
        <v>5</v>
      </c>
      <c r="E110" s="42" t="s">
        <v>5</v>
      </c>
      <c r="F110" s="24" t="s">
        <v>5</v>
      </c>
      <c r="G110" s="40"/>
      <c r="H110" s="37" t="str">
        <f t="shared" si="1"/>
        <v/>
      </c>
    </row>
    <row r="111" spans="1:8" ht="72" x14ac:dyDescent="0.3">
      <c r="A111" s="26" t="s">
        <v>211</v>
      </c>
      <c r="B111" s="17" t="s">
        <v>212</v>
      </c>
      <c r="C111" s="18"/>
      <c r="D111" s="19"/>
      <c r="E111" s="41"/>
      <c r="F111" s="19"/>
      <c r="G111" s="39"/>
      <c r="H111" s="37" t="str">
        <f t="shared" si="1"/>
        <v/>
      </c>
    </row>
    <row r="112" spans="1:8" ht="43.2" x14ac:dyDescent="0.3">
      <c r="A112" s="26" t="s">
        <v>213</v>
      </c>
      <c r="B112" s="17" t="s">
        <v>214</v>
      </c>
      <c r="C112" s="18" t="s">
        <v>41</v>
      </c>
      <c r="D112" s="19">
        <v>30</v>
      </c>
      <c r="E112" s="41">
        <v>170</v>
      </c>
      <c r="F112" s="19">
        <f t="shared" ref="F112:F119" si="4">MMULT(D112,E112)</f>
        <v>5100</v>
      </c>
      <c r="G112" s="39"/>
      <c r="H112" s="37">
        <f t="shared" si="1"/>
        <v>0</v>
      </c>
    </row>
    <row r="113" spans="1:8" x14ac:dyDescent="0.3">
      <c r="A113" s="26" t="s">
        <v>215</v>
      </c>
      <c r="B113" s="17" t="s">
        <v>216</v>
      </c>
      <c r="C113" s="18" t="s">
        <v>41</v>
      </c>
      <c r="D113" s="19">
        <v>30</v>
      </c>
      <c r="E113" s="41">
        <v>80</v>
      </c>
      <c r="F113" s="19">
        <f t="shared" si="4"/>
        <v>2400</v>
      </c>
      <c r="G113" s="39"/>
      <c r="H113" s="37">
        <f t="shared" si="1"/>
        <v>0</v>
      </c>
    </row>
    <row r="114" spans="1:8" x14ac:dyDescent="0.3">
      <c r="A114" s="26" t="s">
        <v>217</v>
      </c>
      <c r="B114" s="17" t="s">
        <v>218</v>
      </c>
      <c r="C114" s="18" t="s">
        <v>41</v>
      </c>
      <c r="D114" s="19">
        <v>10</v>
      </c>
      <c r="E114" s="41">
        <v>55</v>
      </c>
      <c r="F114" s="19">
        <f t="shared" si="4"/>
        <v>550</v>
      </c>
      <c r="G114" s="39"/>
      <c r="H114" s="37">
        <f t="shared" si="1"/>
        <v>0</v>
      </c>
    </row>
    <row r="115" spans="1:8" x14ac:dyDescent="0.3">
      <c r="A115" s="26" t="s">
        <v>219</v>
      </c>
      <c r="B115" s="17" t="s">
        <v>220</v>
      </c>
      <c r="C115" s="18" t="s">
        <v>2</v>
      </c>
      <c r="D115" s="19">
        <v>2</v>
      </c>
      <c r="E115" s="41">
        <v>1550</v>
      </c>
      <c r="F115" s="19">
        <f t="shared" si="4"/>
        <v>3100</v>
      </c>
      <c r="G115" s="39"/>
      <c r="H115" s="37">
        <f t="shared" si="1"/>
        <v>0</v>
      </c>
    </row>
    <row r="116" spans="1:8" x14ac:dyDescent="0.3">
      <c r="A116" s="26" t="s">
        <v>221</v>
      </c>
      <c r="B116" s="17" t="s">
        <v>222</v>
      </c>
      <c r="C116" s="18" t="s">
        <v>2</v>
      </c>
      <c r="D116" s="19">
        <v>2</v>
      </c>
      <c r="E116" s="41">
        <v>510</v>
      </c>
      <c r="F116" s="19">
        <f t="shared" si="4"/>
        <v>1020</v>
      </c>
      <c r="G116" s="39"/>
      <c r="H116" s="37">
        <f t="shared" si="1"/>
        <v>0</v>
      </c>
    </row>
    <row r="117" spans="1:8" x14ac:dyDescent="0.3">
      <c r="A117" s="26" t="s">
        <v>223</v>
      </c>
      <c r="B117" s="17" t="s">
        <v>224</v>
      </c>
      <c r="C117" s="18" t="s">
        <v>2</v>
      </c>
      <c r="D117" s="19">
        <v>4</v>
      </c>
      <c r="E117" s="41">
        <v>125</v>
      </c>
      <c r="F117" s="19">
        <f t="shared" si="4"/>
        <v>500</v>
      </c>
      <c r="G117" s="39"/>
      <c r="H117" s="37">
        <f t="shared" si="1"/>
        <v>0</v>
      </c>
    </row>
    <row r="118" spans="1:8" x14ac:dyDescent="0.3">
      <c r="A118" s="26" t="s">
        <v>225</v>
      </c>
      <c r="B118" s="17" t="s">
        <v>226</v>
      </c>
      <c r="C118" s="18" t="s">
        <v>2</v>
      </c>
      <c r="D118" s="19">
        <v>1</v>
      </c>
      <c r="E118" s="41">
        <v>4900</v>
      </c>
      <c r="F118" s="19">
        <f t="shared" si="4"/>
        <v>4900</v>
      </c>
      <c r="G118" s="39"/>
      <c r="H118" s="37">
        <f t="shared" si="1"/>
        <v>0</v>
      </c>
    </row>
    <row r="119" spans="1:8" ht="43.2" x14ac:dyDescent="0.3">
      <c r="A119" s="26" t="s">
        <v>227</v>
      </c>
      <c r="B119" s="17" t="s">
        <v>228</v>
      </c>
      <c r="C119" s="18" t="s">
        <v>172</v>
      </c>
      <c r="D119" s="19">
        <v>1</v>
      </c>
      <c r="E119" s="41">
        <v>1500</v>
      </c>
      <c r="F119" s="19">
        <f t="shared" si="4"/>
        <v>1500</v>
      </c>
      <c r="G119" s="39"/>
      <c r="H119" s="37">
        <f t="shared" si="1"/>
        <v>0</v>
      </c>
    </row>
    <row r="120" spans="1:8" s="2" customFormat="1" ht="15.6" x14ac:dyDescent="0.3">
      <c r="A120" s="21" t="s">
        <v>229</v>
      </c>
      <c r="B120" s="22" t="s">
        <v>230</v>
      </c>
      <c r="C120" s="23" t="s">
        <v>5</v>
      </c>
      <c r="D120" s="24" t="s">
        <v>5</v>
      </c>
      <c r="E120" s="42" t="s">
        <v>5</v>
      </c>
      <c r="F120" s="24" t="s">
        <v>5</v>
      </c>
      <c r="G120" s="40"/>
      <c r="H120" s="37" t="str">
        <f t="shared" si="1"/>
        <v/>
      </c>
    </row>
    <row r="121" spans="1:8" ht="43.2" x14ac:dyDescent="0.3">
      <c r="A121" s="26" t="s">
        <v>231</v>
      </c>
      <c r="B121" s="17" t="s">
        <v>232</v>
      </c>
      <c r="C121" s="18" t="s">
        <v>2</v>
      </c>
      <c r="D121" s="19">
        <v>2</v>
      </c>
      <c r="E121" s="41">
        <v>42000</v>
      </c>
      <c r="F121" s="19">
        <f t="shared" ref="F121:F156" si="5">MMULT(D121,E121)</f>
        <v>84000</v>
      </c>
      <c r="G121" s="39"/>
      <c r="H121" s="37">
        <f t="shared" si="1"/>
        <v>0</v>
      </c>
    </row>
    <row r="122" spans="1:8" ht="28.8" x14ac:dyDescent="0.3">
      <c r="A122" s="26" t="s">
        <v>233</v>
      </c>
      <c r="B122" s="17" t="s">
        <v>234</v>
      </c>
      <c r="C122" s="18" t="s">
        <v>2</v>
      </c>
      <c r="D122" s="19">
        <v>2</v>
      </c>
      <c r="E122" s="41">
        <v>44000</v>
      </c>
      <c r="F122" s="19">
        <f t="shared" si="5"/>
        <v>88000</v>
      </c>
      <c r="G122" s="39"/>
      <c r="H122" s="37">
        <f t="shared" si="1"/>
        <v>0</v>
      </c>
    </row>
    <row r="123" spans="1:8" ht="28.8" x14ac:dyDescent="0.3">
      <c r="A123" s="26" t="s">
        <v>235</v>
      </c>
      <c r="B123" s="17" t="s">
        <v>236</v>
      </c>
      <c r="C123" s="18" t="s">
        <v>2</v>
      </c>
      <c r="D123" s="19">
        <v>1</v>
      </c>
      <c r="E123" s="41">
        <v>41000</v>
      </c>
      <c r="F123" s="19">
        <f t="shared" si="5"/>
        <v>41000</v>
      </c>
      <c r="G123" s="39"/>
      <c r="H123" s="37">
        <f t="shared" si="1"/>
        <v>0</v>
      </c>
    </row>
    <row r="124" spans="1:8" ht="43.2" x14ac:dyDescent="0.3">
      <c r="A124" s="26" t="s">
        <v>237</v>
      </c>
      <c r="B124" s="17" t="s">
        <v>238</v>
      </c>
      <c r="C124" s="18" t="s">
        <v>2</v>
      </c>
      <c r="D124" s="19">
        <v>1</v>
      </c>
      <c r="E124" s="41">
        <v>44000</v>
      </c>
      <c r="F124" s="19">
        <f t="shared" si="5"/>
        <v>44000</v>
      </c>
      <c r="G124" s="39"/>
      <c r="H124" s="37">
        <f t="shared" si="1"/>
        <v>0</v>
      </c>
    </row>
    <row r="125" spans="1:8" x14ac:dyDescent="0.3">
      <c r="A125" s="26" t="s">
        <v>239</v>
      </c>
      <c r="B125" s="17" t="s">
        <v>240</v>
      </c>
      <c r="C125" s="18" t="s">
        <v>2</v>
      </c>
      <c r="D125" s="19">
        <v>5</v>
      </c>
      <c r="E125" s="41">
        <v>11000</v>
      </c>
      <c r="F125" s="19">
        <f t="shared" si="5"/>
        <v>55000</v>
      </c>
      <c r="G125" s="39"/>
      <c r="H125" s="37">
        <f t="shared" si="1"/>
        <v>0</v>
      </c>
    </row>
    <row r="126" spans="1:8" ht="28.8" x14ac:dyDescent="0.3">
      <c r="A126" s="26" t="s">
        <v>241</v>
      </c>
      <c r="B126" s="17" t="s">
        <v>242</v>
      </c>
      <c r="C126" s="18" t="s">
        <v>2</v>
      </c>
      <c r="D126" s="19">
        <v>3</v>
      </c>
      <c r="E126" s="41">
        <v>15500</v>
      </c>
      <c r="F126" s="19">
        <f t="shared" si="5"/>
        <v>46500</v>
      </c>
      <c r="G126" s="39"/>
      <c r="H126" s="37">
        <f t="shared" si="1"/>
        <v>0</v>
      </c>
    </row>
    <row r="127" spans="1:8" x14ac:dyDescent="0.3">
      <c r="A127" s="26" t="s">
        <v>243</v>
      </c>
      <c r="B127" s="17" t="s">
        <v>180</v>
      </c>
      <c r="C127" s="18" t="s">
        <v>2</v>
      </c>
      <c r="D127" s="19">
        <v>3</v>
      </c>
      <c r="E127" s="41">
        <v>6500</v>
      </c>
      <c r="F127" s="19">
        <f t="shared" si="5"/>
        <v>19500</v>
      </c>
      <c r="G127" s="39"/>
      <c r="H127" s="37">
        <f t="shared" si="1"/>
        <v>0</v>
      </c>
    </row>
    <row r="128" spans="1:8" x14ac:dyDescent="0.3">
      <c r="A128" s="26" t="s">
        <v>244</v>
      </c>
      <c r="B128" s="17" t="s">
        <v>245</v>
      </c>
      <c r="C128" s="18" t="s">
        <v>2</v>
      </c>
      <c r="D128" s="19">
        <v>3</v>
      </c>
      <c r="E128" s="41">
        <v>30500</v>
      </c>
      <c r="F128" s="19">
        <f t="shared" si="5"/>
        <v>91500</v>
      </c>
      <c r="G128" s="39"/>
      <c r="H128" s="37">
        <f t="shared" si="1"/>
        <v>0</v>
      </c>
    </row>
    <row r="129" spans="1:8" x14ac:dyDescent="0.3">
      <c r="A129" s="26" t="s">
        <v>246</v>
      </c>
      <c r="B129" s="17" t="s">
        <v>247</v>
      </c>
      <c r="C129" s="18" t="s">
        <v>172</v>
      </c>
      <c r="D129" s="19">
        <v>3</v>
      </c>
      <c r="E129" s="41">
        <v>6500</v>
      </c>
      <c r="F129" s="19">
        <f t="shared" si="5"/>
        <v>19500</v>
      </c>
      <c r="G129" s="39"/>
      <c r="H129" s="37">
        <f t="shared" si="1"/>
        <v>0</v>
      </c>
    </row>
    <row r="130" spans="1:8" ht="28.8" x14ac:dyDescent="0.3">
      <c r="A130" s="26" t="s">
        <v>248</v>
      </c>
      <c r="B130" s="17" t="s">
        <v>249</v>
      </c>
      <c r="C130" s="18" t="s">
        <v>2</v>
      </c>
      <c r="D130" s="19">
        <v>6</v>
      </c>
      <c r="E130" s="41">
        <v>9950</v>
      </c>
      <c r="F130" s="19">
        <f t="shared" si="5"/>
        <v>59700</v>
      </c>
      <c r="G130" s="39"/>
      <c r="H130" s="37">
        <f t="shared" si="1"/>
        <v>0</v>
      </c>
    </row>
    <row r="131" spans="1:8" ht="28.8" x14ac:dyDescent="0.3">
      <c r="A131" s="26" t="s">
        <v>250</v>
      </c>
      <c r="B131" s="17" t="s">
        <v>251</v>
      </c>
      <c r="C131" s="18" t="s">
        <v>172</v>
      </c>
      <c r="D131" s="19">
        <v>1</v>
      </c>
      <c r="E131" s="41">
        <v>18500</v>
      </c>
      <c r="F131" s="19">
        <f t="shared" si="5"/>
        <v>18500</v>
      </c>
      <c r="G131" s="39"/>
      <c r="H131" s="37">
        <f t="shared" si="1"/>
        <v>0</v>
      </c>
    </row>
    <row r="132" spans="1:8" ht="72" x14ac:dyDescent="0.3">
      <c r="A132" s="26" t="s">
        <v>252</v>
      </c>
      <c r="B132" s="17" t="s">
        <v>253</v>
      </c>
      <c r="C132" s="18" t="s">
        <v>172</v>
      </c>
      <c r="D132" s="19">
        <v>36</v>
      </c>
      <c r="E132" s="41">
        <v>23500</v>
      </c>
      <c r="F132" s="19">
        <f t="shared" si="5"/>
        <v>846000</v>
      </c>
      <c r="G132" s="39"/>
      <c r="H132" s="37">
        <f t="shared" si="1"/>
        <v>0</v>
      </c>
    </row>
    <row r="133" spans="1:8" ht="28.8" x14ac:dyDescent="0.3">
      <c r="A133" s="26" t="s">
        <v>254</v>
      </c>
      <c r="B133" s="17" t="s">
        <v>255</v>
      </c>
      <c r="C133" s="18" t="s">
        <v>172</v>
      </c>
      <c r="D133" s="19">
        <v>15</v>
      </c>
      <c r="E133" s="41">
        <v>23500</v>
      </c>
      <c r="F133" s="19">
        <f t="shared" si="5"/>
        <v>352500</v>
      </c>
      <c r="G133" s="39"/>
      <c r="H133" s="37">
        <f t="shared" si="1"/>
        <v>0</v>
      </c>
    </row>
    <row r="134" spans="1:8" ht="28.8" x14ac:dyDescent="0.3">
      <c r="A134" s="26" t="s">
        <v>256</v>
      </c>
      <c r="B134" s="17" t="s">
        <v>257</v>
      </c>
      <c r="C134" s="18" t="s">
        <v>172</v>
      </c>
      <c r="D134" s="19">
        <v>15</v>
      </c>
      <c r="E134" s="41">
        <v>43000</v>
      </c>
      <c r="F134" s="19">
        <f t="shared" si="5"/>
        <v>645000</v>
      </c>
      <c r="G134" s="39"/>
      <c r="H134" s="37">
        <f t="shared" si="1"/>
        <v>0</v>
      </c>
    </row>
    <row r="135" spans="1:8" x14ac:dyDescent="0.3">
      <c r="A135" s="26" t="s">
        <v>258</v>
      </c>
      <c r="B135" s="17" t="s">
        <v>259</v>
      </c>
      <c r="C135" s="18" t="s">
        <v>172</v>
      </c>
      <c r="D135" s="19">
        <v>2</v>
      </c>
      <c r="E135" s="41">
        <v>25500</v>
      </c>
      <c r="F135" s="19">
        <f t="shared" si="5"/>
        <v>51000</v>
      </c>
      <c r="G135" s="39"/>
      <c r="H135" s="37">
        <f t="shared" si="1"/>
        <v>0</v>
      </c>
    </row>
    <row r="136" spans="1:8" ht="43.2" x14ac:dyDescent="0.3">
      <c r="A136" s="26" t="s">
        <v>260</v>
      </c>
      <c r="B136" s="17" t="s">
        <v>261</v>
      </c>
      <c r="C136" s="18" t="s">
        <v>172</v>
      </c>
      <c r="D136" s="19">
        <v>2</v>
      </c>
      <c r="E136" s="41">
        <v>56000</v>
      </c>
      <c r="F136" s="19">
        <f t="shared" si="5"/>
        <v>112000</v>
      </c>
      <c r="G136" s="39"/>
      <c r="H136" s="37">
        <f t="shared" si="1"/>
        <v>0</v>
      </c>
    </row>
    <row r="137" spans="1:8" ht="57.6" x14ac:dyDescent="0.3">
      <c r="A137" s="26" t="s">
        <v>262</v>
      </c>
      <c r="B137" s="17" t="s">
        <v>263</v>
      </c>
      <c r="C137" s="18" t="s">
        <v>172</v>
      </c>
      <c r="D137" s="19">
        <v>1</v>
      </c>
      <c r="E137" s="41">
        <v>13900</v>
      </c>
      <c r="F137" s="19">
        <f t="shared" si="5"/>
        <v>13900</v>
      </c>
      <c r="G137" s="39"/>
      <c r="H137" s="37">
        <f t="shared" ref="H137:H200" si="6">IF(E137="","",G137*D137)</f>
        <v>0</v>
      </c>
    </row>
    <row r="138" spans="1:8" ht="57.6" x14ac:dyDescent="0.3">
      <c r="A138" s="26" t="s">
        <v>264</v>
      </c>
      <c r="B138" s="17" t="s">
        <v>192</v>
      </c>
      <c r="C138" s="18" t="s">
        <v>172</v>
      </c>
      <c r="D138" s="19">
        <v>1</v>
      </c>
      <c r="E138" s="41">
        <v>38500</v>
      </c>
      <c r="F138" s="19">
        <f t="shared" si="5"/>
        <v>38500</v>
      </c>
      <c r="G138" s="39"/>
      <c r="H138" s="37">
        <f t="shared" si="6"/>
        <v>0</v>
      </c>
    </row>
    <row r="139" spans="1:8" ht="28.8" x14ac:dyDescent="0.3">
      <c r="A139" s="26" t="s">
        <v>265</v>
      </c>
      <c r="B139" s="17" t="s">
        <v>266</v>
      </c>
      <c r="C139" s="18" t="s">
        <v>172</v>
      </c>
      <c r="D139" s="19">
        <v>1</v>
      </c>
      <c r="E139" s="41">
        <v>7200</v>
      </c>
      <c r="F139" s="19">
        <f t="shared" si="5"/>
        <v>7200</v>
      </c>
      <c r="G139" s="39"/>
      <c r="H139" s="37">
        <f t="shared" si="6"/>
        <v>0</v>
      </c>
    </row>
    <row r="140" spans="1:8" ht="57.6" x14ac:dyDescent="0.3">
      <c r="A140" s="26" t="s">
        <v>267</v>
      </c>
      <c r="B140" s="17" t="s">
        <v>268</v>
      </c>
      <c r="C140" s="18" t="s">
        <v>172</v>
      </c>
      <c r="D140" s="19">
        <v>1</v>
      </c>
      <c r="E140" s="41">
        <v>82000</v>
      </c>
      <c r="F140" s="19">
        <f t="shared" si="5"/>
        <v>82000</v>
      </c>
      <c r="G140" s="39"/>
      <c r="H140" s="37">
        <f t="shared" si="6"/>
        <v>0</v>
      </c>
    </row>
    <row r="141" spans="1:8" ht="28.8" x14ac:dyDescent="0.3">
      <c r="A141" s="26" t="s">
        <v>269</v>
      </c>
      <c r="B141" s="17" t="s">
        <v>270</v>
      </c>
      <c r="C141" s="18" t="s">
        <v>172</v>
      </c>
      <c r="D141" s="19">
        <v>1</v>
      </c>
      <c r="E141" s="41">
        <v>4400</v>
      </c>
      <c r="F141" s="19">
        <f t="shared" si="5"/>
        <v>4400</v>
      </c>
      <c r="G141" s="39"/>
      <c r="H141" s="37">
        <f t="shared" si="6"/>
        <v>0</v>
      </c>
    </row>
    <row r="142" spans="1:8" ht="28.8" x14ac:dyDescent="0.3">
      <c r="A142" s="26" t="s">
        <v>271</v>
      </c>
      <c r="B142" s="17" t="s">
        <v>272</v>
      </c>
      <c r="C142" s="18" t="s">
        <v>172</v>
      </c>
      <c r="D142" s="19">
        <v>1</v>
      </c>
      <c r="E142" s="41">
        <v>13900</v>
      </c>
      <c r="F142" s="19">
        <f t="shared" si="5"/>
        <v>13900</v>
      </c>
      <c r="G142" s="39"/>
      <c r="H142" s="37">
        <f t="shared" si="6"/>
        <v>0</v>
      </c>
    </row>
    <row r="143" spans="1:8" x14ac:dyDescent="0.3">
      <c r="A143" s="26" t="s">
        <v>273</v>
      </c>
      <c r="B143" s="17" t="s">
        <v>274</v>
      </c>
      <c r="C143" s="18" t="s">
        <v>172</v>
      </c>
      <c r="D143" s="19">
        <v>1</v>
      </c>
      <c r="E143" s="41">
        <v>12000</v>
      </c>
      <c r="F143" s="19">
        <f t="shared" si="5"/>
        <v>12000</v>
      </c>
      <c r="G143" s="39"/>
      <c r="H143" s="37">
        <f t="shared" si="6"/>
        <v>0</v>
      </c>
    </row>
    <row r="144" spans="1:8" ht="72" x14ac:dyDescent="0.3">
      <c r="A144" s="26" t="s">
        <v>275</v>
      </c>
      <c r="B144" s="17" t="s">
        <v>276</v>
      </c>
      <c r="C144" s="18" t="s">
        <v>172</v>
      </c>
      <c r="D144" s="19">
        <v>1</v>
      </c>
      <c r="E144" s="41">
        <v>120000</v>
      </c>
      <c r="F144" s="19">
        <f t="shared" si="5"/>
        <v>120000</v>
      </c>
      <c r="G144" s="39"/>
      <c r="H144" s="37">
        <f t="shared" si="6"/>
        <v>0</v>
      </c>
    </row>
    <row r="145" spans="1:8" x14ac:dyDescent="0.3">
      <c r="A145" s="26" t="s">
        <v>277</v>
      </c>
      <c r="B145" s="17" t="s">
        <v>278</v>
      </c>
      <c r="C145" s="18" t="s">
        <v>41</v>
      </c>
      <c r="D145" s="19">
        <v>350</v>
      </c>
      <c r="E145" s="41">
        <v>50</v>
      </c>
      <c r="F145" s="19">
        <f t="shared" si="5"/>
        <v>17500</v>
      </c>
      <c r="G145" s="39"/>
      <c r="H145" s="37">
        <f t="shared" si="6"/>
        <v>0</v>
      </c>
    </row>
    <row r="146" spans="1:8" x14ac:dyDescent="0.3">
      <c r="A146" s="26" t="s">
        <v>279</v>
      </c>
      <c r="B146" s="17" t="s">
        <v>280</v>
      </c>
      <c r="C146" s="18" t="s">
        <v>41</v>
      </c>
      <c r="D146" s="19">
        <v>750</v>
      </c>
      <c r="E146" s="41">
        <v>16</v>
      </c>
      <c r="F146" s="19">
        <f t="shared" si="5"/>
        <v>12000</v>
      </c>
      <c r="G146" s="39"/>
      <c r="H146" s="37">
        <f t="shared" si="6"/>
        <v>0</v>
      </c>
    </row>
    <row r="147" spans="1:8" ht="28.8" x14ac:dyDescent="0.3">
      <c r="A147" s="26" t="s">
        <v>281</v>
      </c>
      <c r="B147" s="17" t="s">
        <v>200</v>
      </c>
      <c r="C147" s="18" t="s">
        <v>172</v>
      </c>
      <c r="D147" s="19">
        <v>1</v>
      </c>
      <c r="E147" s="41">
        <v>12000</v>
      </c>
      <c r="F147" s="19">
        <f t="shared" si="5"/>
        <v>12000</v>
      </c>
      <c r="G147" s="39"/>
      <c r="H147" s="37">
        <f t="shared" si="6"/>
        <v>0</v>
      </c>
    </row>
    <row r="148" spans="1:8" ht="28.8" x14ac:dyDescent="0.3">
      <c r="A148" s="26" t="s">
        <v>282</v>
      </c>
      <c r="B148" s="17" t="s">
        <v>283</v>
      </c>
      <c r="C148" s="18" t="s">
        <v>172</v>
      </c>
      <c r="D148" s="19">
        <v>9</v>
      </c>
      <c r="E148" s="41">
        <v>690</v>
      </c>
      <c r="F148" s="19">
        <f t="shared" si="5"/>
        <v>6210</v>
      </c>
      <c r="G148" s="39"/>
      <c r="H148" s="37">
        <f t="shared" si="6"/>
        <v>0</v>
      </c>
    </row>
    <row r="149" spans="1:8" ht="28.8" x14ac:dyDescent="0.3">
      <c r="A149" s="26" t="s">
        <v>284</v>
      </c>
      <c r="B149" s="17" t="s">
        <v>285</v>
      </c>
      <c r="C149" s="18" t="s">
        <v>172</v>
      </c>
      <c r="D149" s="19">
        <v>2</v>
      </c>
      <c r="E149" s="41">
        <v>8500</v>
      </c>
      <c r="F149" s="19">
        <f t="shared" si="5"/>
        <v>17000</v>
      </c>
      <c r="G149" s="39"/>
      <c r="H149" s="37">
        <f t="shared" si="6"/>
        <v>0</v>
      </c>
    </row>
    <row r="150" spans="1:8" ht="57.6" x14ac:dyDescent="0.3">
      <c r="A150" s="26" t="s">
        <v>286</v>
      </c>
      <c r="B150" s="17" t="s">
        <v>287</v>
      </c>
      <c r="C150" s="18" t="s">
        <v>172</v>
      </c>
      <c r="D150" s="19">
        <v>1</v>
      </c>
      <c r="E150" s="41">
        <v>31000</v>
      </c>
      <c r="F150" s="19">
        <f t="shared" si="5"/>
        <v>31000</v>
      </c>
      <c r="G150" s="39"/>
      <c r="H150" s="37">
        <f t="shared" si="6"/>
        <v>0</v>
      </c>
    </row>
    <row r="151" spans="1:8" ht="43.2" x14ac:dyDescent="0.3">
      <c r="A151" s="26" t="s">
        <v>288</v>
      </c>
      <c r="B151" s="17" t="s">
        <v>289</v>
      </c>
      <c r="C151" s="18" t="s">
        <v>172</v>
      </c>
      <c r="D151" s="19">
        <v>1</v>
      </c>
      <c r="E151" s="41">
        <v>4400</v>
      </c>
      <c r="F151" s="19">
        <f t="shared" si="5"/>
        <v>4400</v>
      </c>
      <c r="G151" s="39"/>
      <c r="H151" s="37">
        <f t="shared" si="6"/>
        <v>0</v>
      </c>
    </row>
    <row r="152" spans="1:8" x14ac:dyDescent="0.3">
      <c r="A152" s="26" t="s">
        <v>290</v>
      </c>
      <c r="B152" s="17" t="s">
        <v>291</v>
      </c>
      <c r="C152" s="18" t="s">
        <v>172</v>
      </c>
      <c r="D152" s="19">
        <v>1</v>
      </c>
      <c r="E152" s="41">
        <v>4500</v>
      </c>
      <c r="F152" s="19">
        <f t="shared" si="5"/>
        <v>4500</v>
      </c>
      <c r="G152" s="39"/>
      <c r="H152" s="37">
        <f t="shared" si="6"/>
        <v>0</v>
      </c>
    </row>
    <row r="153" spans="1:8" ht="28.8" x14ac:dyDescent="0.3">
      <c r="A153" s="26" t="s">
        <v>292</v>
      </c>
      <c r="B153" s="17" t="s">
        <v>293</v>
      </c>
      <c r="C153" s="18" t="s">
        <v>172</v>
      </c>
      <c r="D153" s="19">
        <v>2</v>
      </c>
      <c r="E153" s="41">
        <v>2250</v>
      </c>
      <c r="F153" s="19">
        <f t="shared" si="5"/>
        <v>4500</v>
      </c>
      <c r="G153" s="39"/>
      <c r="H153" s="37">
        <f t="shared" si="6"/>
        <v>0</v>
      </c>
    </row>
    <row r="154" spans="1:8" ht="43.2" x14ac:dyDescent="0.3">
      <c r="A154" s="26" t="s">
        <v>294</v>
      </c>
      <c r="B154" s="17" t="s">
        <v>295</v>
      </c>
      <c r="C154" s="18" t="s">
        <v>172</v>
      </c>
      <c r="D154" s="19">
        <v>1</v>
      </c>
      <c r="E154" s="41">
        <v>18000</v>
      </c>
      <c r="F154" s="19">
        <f t="shared" si="5"/>
        <v>18000</v>
      </c>
      <c r="G154" s="39"/>
      <c r="H154" s="37">
        <f t="shared" si="6"/>
        <v>0</v>
      </c>
    </row>
    <row r="155" spans="1:8" ht="43.2" x14ac:dyDescent="0.3">
      <c r="A155" s="26" t="s">
        <v>296</v>
      </c>
      <c r="B155" s="17" t="s">
        <v>297</v>
      </c>
      <c r="C155" s="18" t="s">
        <v>172</v>
      </c>
      <c r="D155" s="19">
        <v>2</v>
      </c>
      <c r="E155" s="41">
        <v>8500</v>
      </c>
      <c r="F155" s="19">
        <f t="shared" si="5"/>
        <v>17000</v>
      </c>
      <c r="G155" s="39"/>
      <c r="H155" s="37">
        <f t="shared" si="6"/>
        <v>0</v>
      </c>
    </row>
    <row r="156" spans="1:8" x14ac:dyDescent="0.3">
      <c r="A156" s="26" t="s">
        <v>298</v>
      </c>
      <c r="B156" s="17" t="s">
        <v>208</v>
      </c>
      <c r="C156" s="18" t="s">
        <v>172</v>
      </c>
      <c r="D156" s="19">
        <v>1</v>
      </c>
      <c r="E156" s="41">
        <v>3700</v>
      </c>
      <c r="F156" s="19">
        <f t="shared" si="5"/>
        <v>3700</v>
      </c>
      <c r="G156" s="39"/>
      <c r="H156" s="37">
        <f t="shared" si="6"/>
        <v>0</v>
      </c>
    </row>
    <row r="157" spans="1:8" s="2" customFormat="1" ht="15.6" x14ac:dyDescent="0.3">
      <c r="A157" s="21" t="s">
        <v>299</v>
      </c>
      <c r="B157" s="22" t="s">
        <v>300</v>
      </c>
      <c r="C157" s="23" t="s">
        <v>5</v>
      </c>
      <c r="D157" s="24" t="s">
        <v>5</v>
      </c>
      <c r="E157" s="42" t="s">
        <v>5</v>
      </c>
      <c r="F157" s="24" t="s">
        <v>5</v>
      </c>
      <c r="G157" s="40"/>
      <c r="H157" s="37" t="str">
        <f t="shared" si="6"/>
        <v/>
      </c>
    </row>
    <row r="158" spans="1:8" ht="72" x14ac:dyDescent="0.3">
      <c r="A158" s="26" t="s">
        <v>301</v>
      </c>
      <c r="B158" s="17" t="s">
        <v>302</v>
      </c>
      <c r="C158" s="18"/>
      <c r="D158" s="19"/>
      <c r="E158" s="41"/>
      <c r="F158" s="19"/>
      <c r="G158" s="39"/>
      <c r="H158" s="37" t="str">
        <f t="shared" si="6"/>
        <v/>
      </c>
    </row>
    <row r="159" spans="1:8" x14ac:dyDescent="0.3">
      <c r="A159" s="26" t="s">
        <v>303</v>
      </c>
      <c r="B159" s="17" t="s">
        <v>304</v>
      </c>
      <c r="C159" s="18" t="s">
        <v>41</v>
      </c>
      <c r="D159" s="19">
        <v>30</v>
      </c>
      <c r="E159" s="41">
        <v>390</v>
      </c>
      <c r="F159" s="19">
        <f t="shared" ref="F159:F196" si="7">MMULT(D159,E159)</f>
        <v>11700</v>
      </c>
      <c r="G159" s="39"/>
      <c r="H159" s="37">
        <f t="shared" si="6"/>
        <v>0</v>
      </c>
    </row>
    <row r="160" spans="1:8" x14ac:dyDescent="0.3">
      <c r="A160" s="26" t="s">
        <v>305</v>
      </c>
      <c r="B160" s="17" t="s">
        <v>306</v>
      </c>
      <c r="C160" s="18" t="s">
        <v>41</v>
      </c>
      <c r="D160" s="19">
        <v>40</v>
      </c>
      <c r="E160" s="41">
        <v>370</v>
      </c>
      <c r="F160" s="19">
        <f t="shared" si="7"/>
        <v>14800</v>
      </c>
      <c r="G160" s="39"/>
      <c r="H160" s="37">
        <f t="shared" si="6"/>
        <v>0</v>
      </c>
    </row>
    <row r="161" spans="1:8" x14ac:dyDescent="0.3">
      <c r="A161" s="26" t="s">
        <v>307</v>
      </c>
      <c r="B161" s="17" t="s">
        <v>308</v>
      </c>
      <c r="C161" s="18" t="s">
        <v>41</v>
      </c>
      <c r="D161" s="19">
        <v>30</v>
      </c>
      <c r="E161" s="41">
        <v>290</v>
      </c>
      <c r="F161" s="19">
        <f t="shared" si="7"/>
        <v>8700</v>
      </c>
      <c r="G161" s="39"/>
      <c r="H161" s="37">
        <f t="shared" si="6"/>
        <v>0</v>
      </c>
    </row>
    <row r="162" spans="1:8" x14ac:dyDescent="0.3">
      <c r="A162" s="26" t="s">
        <v>309</v>
      </c>
      <c r="B162" s="17" t="s">
        <v>310</v>
      </c>
      <c r="C162" s="18" t="s">
        <v>41</v>
      </c>
      <c r="D162" s="19">
        <v>30</v>
      </c>
      <c r="E162" s="41">
        <v>170</v>
      </c>
      <c r="F162" s="19">
        <f t="shared" si="7"/>
        <v>5100</v>
      </c>
      <c r="G162" s="39"/>
      <c r="H162" s="37">
        <f t="shared" si="6"/>
        <v>0</v>
      </c>
    </row>
    <row r="163" spans="1:8" x14ac:dyDescent="0.3">
      <c r="A163" s="26" t="s">
        <v>311</v>
      </c>
      <c r="B163" s="17" t="s">
        <v>312</v>
      </c>
      <c r="C163" s="18" t="s">
        <v>41</v>
      </c>
      <c r="D163" s="19">
        <v>50</v>
      </c>
      <c r="E163" s="41">
        <v>150</v>
      </c>
      <c r="F163" s="19">
        <f t="shared" si="7"/>
        <v>7500</v>
      </c>
      <c r="G163" s="39"/>
      <c r="H163" s="37">
        <f t="shared" si="6"/>
        <v>0</v>
      </c>
    </row>
    <row r="164" spans="1:8" x14ac:dyDescent="0.3">
      <c r="A164" s="26" t="s">
        <v>313</v>
      </c>
      <c r="B164" s="17" t="s">
        <v>314</v>
      </c>
      <c r="C164" s="18" t="s">
        <v>41</v>
      </c>
      <c r="D164" s="19">
        <v>50</v>
      </c>
      <c r="E164" s="41">
        <v>120</v>
      </c>
      <c r="F164" s="19">
        <f t="shared" si="7"/>
        <v>6000</v>
      </c>
      <c r="G164" s="39"/>
      <c r="H164" s="37">
        <f t="shared" si="6"/>
        <v>0</v>
      </c>
    </row>
    <row r="165" spans="1:8" x14ac:dyDescent="0.3">
      <c r="A165" s="26" t="s">
        <v>315</v>
      </c>
      <c r="B165" s="17" t="s">
        <v>316</v>
      </c>
      <c r="C165" s="18" t="s">
        <v>41</v>
      </c>
      <c r="D165" s="19">
        <v>50</v>
      </c>
      <c r="E165" s="41">
        <v>90</v>
      </c>
      <c r="F165" s="19">
        <f t="shared" si="7"/>
        <v>4500</v>
      </c>
      <c r="G165" s="39"/>
      <c r="H165" s="37">
        <f t="shared" si="6"/>
        <v>0</v>
      </c>
    </row>
    <row r="166" spans="1:8" x14ac:dyDescent="0.3">
      <c r="A166" s="26" t="s">
        <v>317</v>
      </c>
      <c r="B166" s="17" t="s">
        <v>216</v>
      </c>
      <c r="C166" s="18" t="s">
        <v>41</v>
      </c>
      <c r="D166" s="19">
        <v>40</v>
      </c>
      <c r="E166" s="41">
        <v>80</v>
      </c>
      <c r="F166" s="19">
        <f t="shared" si="7"/>
        <v>3200</v>
      </c>
      <c r="G166" s="39"/>
      <c r="H166" s="37">
        <f t="shared" si="6"/>
        <v>0</v>
      </c>
    </row>
    <row r="167" spans="1:8" x14ac:dyDescent="0.3">
      <c r="A167" s="26" t="s">
        <v>318</v>
      </c>
      <c r="B167" s="17" t="s">
        <v>218</v>
      </c>
      <c r="C167" s="18" t="s">
        <v>41</v>
      </c>
      <c r="D167" s="19">
        <v>10</v>
      </c>
      <c r="E167" s="41">
        <v>55</v>
      </c>
      <c r="F167" s="19">
        <f t="shared" si="7"/>
        <v>550</v>
      </c>
      <c r="G167" s="39"/>
      <c r="H167" s="37">
        <f t="shared" si="6"/>
        <v>0</v>
      </c>
    </row>
    <row r="168" spans="1:8" ht="28.8" x14ac:dyDescent="0.3">
      <c r="A168" s="26" t="s">
        <v>319</v>
      </c>
      <c r="B168" s="17" t="s">
        <v>320</v>
      </c>
      <c r="C168" s="18" t="s">
        <v>172</v>
      </c>
      <c r="D168" s="19">
        <v>2</v>
      </c>
      <c r="E168" s="41">
        <v>8800</v>
      </c>
      <c r="F168" s="19">
        <f t="shared" si="7"/>
        <v>17600</v>
      </c>
      <c r="G168" s="39"/>
      <c r="H168" s="37">
        <f t="shared" si="6"/>
        <v>0</v>
      </c>
    </row>
    <row r="169" spans="1:8" ht="28.8" x14ac:dyDescent="0.3">
      <c r="A169" s="26" t="s">
        <v>321</v>
      </c>
      <c r="B169" s="17" t="s">
        <v>322</v>
      </c>
      <c r="C169" s="18" t="s">
        <v>172</v>
      </c>
      <c r="D169" s="19">
        <v>2</v>
      </c>
      <c r="E169" s="41">
        <v>12000</v>
      </c>
      <c r="F169" s="19">
        <f t="shared" si="7"/>
        <v>24000</v>
      </c>
      <c r="G169" s="39"/>
      <c r="H169" s="37">
        <f t="shared" si="6"/>
        <v>0</v>
      </c>
    </row>
    <row r="170" spans="1:8" ht="28.8" x14ac:dyDescent="0.3">
      <c r="A170" s="26" t="s">
        <v>323</v>
      </c>
      <c r="B170" s="17" t="s">
        <v>324</v>
      </c>
      <c r="C170" s="18" t="s">
        <v>172</v>
      </c>
      <c r="D170" s="19">
        <v>3</v>
      </c>
      <c r="E170" s="41">
        <v>2800</v>
      </c>
      <c r="F170" s="19">
        <f t="shared" si="7"/>
        <v>8400</v>
      </c>
      <c r="G170" s="39"/>
      <c r="H170" s="37">
        <f t="shared" si="6"/>
        <v>0</v>
      </c>
    </row>
    <row r="171" spans="1:8" ht="28.8" x14ac:dyDescent="0.3">
      <c r="A171" s="26" t="s">
        <v>325</v>
      </c>
      <c r="B171" s="17" t="s">
        <v>326</v>
      </c>
      <c r="C171" s="18" t="s">
        <v>172</v>
      </c>
      <c r="D171" s="19">
        <v>1</v>
      </c>
      <c r="E171" s="41">
        <v>29500</v>
      </c>
      <c r="F171" s="19">
        <f t="shared" si="7"/>
        <v>29500</v>
      </c>
      <c r="G171" s="39"/>
      <c r="H171" s="37">
        <f t="shared" si="6"/>
        <v>0</v>
      </c>
    </row>
    <row r="172" spans="1:8" ht="28.8" x14ac:dyDescent="0.3">
      <c r="A172" s="26" t="s">
        <v>327</v>
      </c>
      <c r="B172" s="17" t="s">
        <v>328</v>
      </c>
      <c r="C172" s="18" t="s">
        <v>172</v>
      </c>
      <c r="D172" s="19">
        <v>1</v>
      </c>
      <c r="E172" s="41">
        <v>24000</v>
      </c>
      <c r="F172" s="19">
        <f t="shared" si="7"/>
        <v>24000</v>
      </c>
      <c r="G172" s="39"/>
      <c r="H172" s="37">
        <f t="shared" si="6"/>
        <v>0</v>
      </c>
    </row>
    <row r="173" spans="1:8" x14ac:dyDescent="0.3">
      <c r="A173" s="26" t="s">
        <v>329</v>
      </c>
      <c r="B173" s="17" t="s">
        <v>330</v>
      </c>
      <c r="C173" s="18" t="s">
        <v>2</v>
      </c>
      <c r="D173" s="19">
        <v>2</v>
      </c>
      <c r="E173" s="41">
        <v>750</v>
      </c>
      <c r="F173" s="19">
        <f t="shared" si="7"/>
        <v>1500</v>
      </c>
      <c r="G173" s="39"/>
      <c r="H173" s="37">
        <f t="shared" si="6"/>
        <v>0</v>
      </c>
    </row>
    <row r="174" spans="1:8" x14ac:dyDescent="0.3">
      <c r="A174" s="26" t="s">
        <v>331</v>
      </c>
      <c r="B174" s="17" t="s">
        <v>332</v>
      </c>
      <c r="C174" s="18" t="s">
        <v>2</v>
      </c>
      <c r="D174" s="19">
        <v>6</v>
      </c>
      <c r="E174" s="41">
        <v>800</v>
      </c>
      <c r="F174" s="19">
        <f t="shared" si="7"/>
        <v>4800</v>
      </c>
      <c r="G174" s="39"/>
      <c r="H174" s="37">
        <f t="shared" si="6"/>
        <v>0</v>
      </c>
    </row>
    <row r="175" spans="1:8" x14ac:dyDescent="0.3">
      <c r="A175" s="26" t="s">
        <v>333</v>
      </c>
      <c r="B175" s="17" t="s">
        <v>334</v>
      </c>
      <c r="C175" s="18" t="s">
        <v>2</v>
      </c>
      <c r="D175" s="19">
        <v>4</v>
      </c>
      <c r="E175" s="41">
        <v>1300</v>
      </c>
      <c r="F175" s="19">
        <f t="shared" si="7"/>
        <v>5200</v>
      </c>
      <c r="G175" s="39"/>
      <c r="H175" s="37">
        <f t="shared" si="6"/>
        <v>0</v>
      </c>
    </row>
    <row r="176" spans="1:8" x14ac:dyDescent="0.3">
      <c r="A176" s="26" t="s">
        <v>335</v>
      </c>
      <c r="B176" s="17" t="s">
        <v>336</v>
      </c>
      <c r="C176" s="18" t="s">
        <v>2</v>
      </c>
      <c r="D176" s="19">
        <v>4</v>
      </c>
      <c r="E176" s="41">
        <v>1500</v>
      </c>
      <c r="F176" s="19">
        <f t="shared" si="7"/>
        <v>6000</v>
      </c>
      <c r="G176" s="39"/>
      <c r="H176" s="37">
        <f t="shared" si="6"/>
        <v>0</v>
      </c>
    </row>
    <row r="177" spans="1:8" ht="28.8" x14ac:dyDescent="0.3">
      <c r="A177" s="26" t="s">
        <v>337</v>
      </c>
      <c r="B177" s="17" t="s">
        <v>338</v>
      </c>
      <c r="C177" s="18" t="s">
        <v>172</v>
      </c>
      <c r="D177" s="19">
        <v>1</v>
      </c>
      <c r="E177" s="41">
        <v>32000</v>
      </c>
      <c r="F177" s="19">
        <f t="shared" si="7"/>
        <v>32000</v>
      </c>
      <c r="G177" s="39"/>
      <c r="H177" s="37">
        <f t="shared" si="6"/>
        <v>0</v>
      </c>
    </row>
    <row r="178" spans="1:8" x14ac:dyDescent="0.3">
      <c r="A178" s="26" t="s">
        <v>339</v>
      </c>
      <c r="B178" s="17" t="s">
        <v>340</v>
      </c>
      <c r="C178" s="18" t="s">
        <v>172</v>
      </c>
      <c r="D178" s="19">
        <v>1</v>
      </c>
      <c r="E178" s="41">
        <v>24000</v>
      </c>
      <c r="F178" s="19">
        <f t="shared" si="7"/>
        <v>24000</v>
      </c>
      <c r="G178" s="39"/>
      <c r="H178" s="37">
        <f t="shared" si="6"/>
        <v>0</v>
      </c>
    </row>
    <row r="179" spans="1:8" x14ac:dyDescent="0.3">
      <c r="A179" s="26" t="s">
        <v>341</v>
      </c>
      <c r="B179" s="17" t="s">
        <v>342</v>
      </c>
      <c r="C179" s="18" t="s">
        <v>2</v>
      </c>
      <c r="D179" s="19">
        <v>1</v>
      </c>
      <c r="E179" s="41">
        <v>2600</v>
      </c>
      <c r="F179" s="19">
        <f t="shared" si="7"/>
        <v>2600</v>
      </c>
      <c r="G179" s="39"/>
      <c r="H179" s="37">
        <f t="shared" si="6"/>
        <v>0</v>
      </c>
    </row>
    <row r="180" spans="1:8" x14ac:dyDescent="0.3">
      <c r="A180" s="26" t="s">
        <v>343</v>
      </c>
      <c r="B180" s="17" t="s">
        <v>344</v>
      </c>
      <c r="C180" s="18" t="s">
        <v>2</v>
      </c>
      <c r="D180" s="19">
        <v>2</v>
      </c>
      <c r="E180" s="41">
        <v>1900</v>
      </c>
      <c r="F180" s="19">
        <f t="shared" si="7"/>
        <v>3800</v>
      </c>
      <c r="G180" s="39"/>
      <c r="H180" s="37">
        <f t="shared" si="6"/>
        <v>0</v>
      </c>
    </row>
    <row r="181" spans="1:8" x14ac:dyDescent="0.3">
      <c r="A181" s="26" t="s">
        <v>345</v>
      </c>
      <c r="B181" s="17" t="s">
        <v>220</v>
      </c>
      <c r="C181" s="18" t="s">
        <v>2</v>
      </c>
      <c r="D181" s="19">
        <v>10</v>
      </c>
      <c r="E181" s="41">
        <v>1550</v>
      </c>
      <c r="F181" s="19">
        <f t="shared" si="7"/>
        <v>15500</v>
      </c>
      <c r="G181" s="39"/>
      <c r="H181" s="37">
        <f t="shared" si="6"/>
        <v>0</v>
      </c>
    </row>
    <row r="182" spans="1:8" x14ac:dyDescent="0.3">
      <c r="A182" s="26" t="s">
        <v>346</v>
      </c>
      <c r="B182" s="17" t="s">
        <v>347</v>
      </c>
      <c r="C182" s="18" t="s">
        <v>2</v>
      </c>
      <c r="D182" s="19">
        <v>6</v>
      </c>
      <c r="E182" s="41">
        <v>1400</v>
      </c>
      <c r="F182" s="19">
        <f t="shared" si="7"/>
        <v>8400</v>
      </c>
      <c r="G182" s="39"/>
      <c r="H182" s="37">
        <f t="shared" si="6"/>
        <v>0</v>
      </c>
    </row>
    <row r="183" spans="1:8" x14ac:dyDescent="0.3">
      <c r="A183" s="26" t="s">
        <v>348</v>
      </c>
      <c r="B183" s="17" t="s">
        <v>349</v>
      </c>
      <c r="C183" s="18" t="s">
        <v>2</v>
      </c>
      <c r="D183" s="19">
        <v>8</v>
      </c>
      <c r="E183" s="41">
        <v>790</v>
      </c>
      <c r="F183" s="19">
        <f t="shared" si="7"/>
        <v>6320</v>
      </c>
      <c r="G183" s="39"/>
      <c r="H183" s="37">
        <f t="shared" si="6"/>
        <v>0</v>
      </c>
    </row>
    <row r="184" spans="1:8" x14ac:dyDescent="0.3">
      <c r="A184" s="26" t="s">
        <v>350</v>
      </c>
      <c r="B184" s="17" t="s">
        <v>351</v>
      </c>
      <c r="C184" s="18" t="s">
        <v>2</v>
      </c>
      <c r="D184" s="19">
        <v>6</v>
      </c>
      <c r="E184" s="41">
        <v>670</v>
      </c>
      <c r="F184" s="19">
        <f t="shared" si="7"/>
        <v>4020</v>
      </c>
      <c r="G184" s="39"/>
      <c r="H184" s="37">
        <f t="shared" si="6"/>
        <v>0</v>
      </c>
    </row>
    <row r="185" spans="1:8" x14ac:dyDescent="0.3">
      <c r="A185" s="26" t="s">
        <v>352</v>
      </c>
      <c r="B185" s="17" t="s">
        <v>222</v>
      </c>
      <c r="C185" s="18" t="s">
        <v>2</v>
      </c>
      <c r="D185" s="19">
        <v>2</v>
      </c>
      <c r="E185" s="41">
        <v>510</v>
      </c>
      <c r="F185" s="19">
        <f t="shared" si="7"/>
        <v>1020</v>
      </c>
      <c r="G185" s="39"/>
      <c r="H185" s="37">
        <f t="shared" si="6"/>
        <v>0</v>
      </c>
    </row>
    <row r="186" spans="1:8" x14ac:dyDescent="0.3">
      <c r="A186" s="26" t="s">
        <v>353</v>
      </c>
      <c r="B186" s="17" t="s">
        <v>224</v>
      </c>
      <c r="C186" s="18" t="s">
        <v>2</v>
      </c>
      <c r="D186" s="19">
        <v>2</v>
      </c>
      <c r="E186" s="41">
        <v>125</v>
      </c>
      <c r="F186" s="19">
        <f t="shared" si="7"/>
        <v>250</v>
      </c>
      <c r="G186" s="39"/>
      <c r="H186" s="37">
        <f t="shared" si="6"/>
        <v>0</v>
      </c>
    </row>
    <row r="187" spans="1:8" x14ac:dyDescent="0.3">
      <c r="A187" s="26" t="s">
        <v>354</v>
      </c>
      <c r="B187" s="17" t="s">
        <v>355</v>
      </c>
      <c r="C187" s="18" t="s">
        <v>2</v>
      </c>
      <c r="D187" s="19">
        <v>1</v>
      </c>
      <c r="E187" s="41">
        <v>2500</v>
      </c>
      <c r="F187" s="19">
        <f t="shared" si="7"/>
        <v>2500</v>
      </c>
      <c r="G187" s="39"/>
      <c r="H187" s="37">
        <f t="shared" si="6"/>
        <v>0</v>
      </c>
    </row>
    <row r="188" spans="1:8" x14ac:dyDescent="0.3">
      <c r="A188" s="26" t="s">
        <v>356</v>
      </c>
      <c r="B188" s="17" t="s">
        <v>357</v>
      </c>
      <c r="C188" s="18" t="s">
        <v>2</v>
      </c>
      <c r="D188" s="19">
        <v>5</v>
      </c>
      <c r="E188" s="41">
        <v>1600</v>
      </c>
      <c r="F188" s="19">
        <f t="shared" si="7"/>
        <v>8000</v>
      </c>
      <c r="G188" s="39"/>
      <c r="H188" s="37">
        <f t="shared" si="6"/>
        <v>0</v>
      </c>
    </row>
    <row r="189" spans="1:8" x14ac:dyDescent="0.3">
      <c r="A189" s="26" t="s">
        <v>358</v>
      </c>
      <c r="B189" s="17" t="s">
        <v>359</v>
      </c>
      <c r="C189" s="18" t="s">
        <v>2</v>
      </c>
      <c r="D189" s="19">
        <v>1</v>
      </c>
      <c r="E189" s="41">
        <v>1050</v>
      </c>
      <c r="F189" s="19">
        <f t="shared" si="7"/>
        <v>1050</v>
      </c>
      <c r="G189" s="39"/>
      <c r="H189" s="37">
        <f t="shared" si="6"/>
        <v>0</v>
      </c>
    </row>
    <row r="190" spans="1:8" x14ac:dyDescent="0.3">
      <c r="A190" s="26" t="s">
        <v>360</v>
      </c>
      <c r="B190" s="17" t="s">
        <v>361</v>
      </c>
      <c r="C190" s="18" t="s">
        <v>2</v>
      </c>
      <c r="D190" s="19">
        <v>2</v>
      </c>
      <c r="E190" s="41">
        <v>1300</v>
      </c>
      <c r="F190" s="19">
        <f t="shared" si="7"/>
        <v>2600</v>
      </c>
      <c r="G190" s="39"/>
      <c r="H190" s="37">
        <f t="shared" si="6"/>
        <v>0</v>
      </c>
    </row>
    <row r="191" spans="1:8" x14ac:dyDescent="0.3">
      <c r="A191" s="26" t="s">
        <v>362</v>
      </c>
      <c r="B191" s="17" t="s">
        <v>363</v>
      </c>
      <c r="C191" s="18" t="s">
        <v>2</v>
      </c>
      <c r="D191" s="19">
        <v>4</v>
      </c>
      <c r="E191" s="41">
        <v>900</v>
      </c>
      <c r="F191" s="19">
        <f t="shared" si="7"/>
        <v>3600</v>
      </c>
      <c r="G191" s="39"/>
      <c r="H191" s="37">
        <f t="shared" si="6"/>
        <v>0</v>
      </c>
    </row>
    <row r="192" spans="1:8" x14ac:dyDescent="0.3">
      <c r="A192" s="26" t="s">
        <v>364</v>
      </c>
      <c r="B192" s="17" t="s">
        <v>365</v>
      </c>
      <c r="C192" s="18" t="s">
        <v>2</v>
      </c>
      <c r="D192" s="19">
        <v>3</v>
      </c>
      <c r="E192" s="41">
        <v>580</v>
      </c>
      <c r="F192" s="19">
        <f t="shared" si="7"/>
        <v>1740</v>
      </c>
      <c r="G192" s="39"/>
      <c r="H192" s="37">
        <f t="shared" si="6"/>
        <v>0</v>
      </c>
    </row>
    <row r="193" spans="1:8" ht="28.8" x14ac:dyDescent="0.3">
      <c r="A193" s="26" t="s">
        <v>366</v>
      </c>
      <c r="B193" s="17" t="s">
        <v>367</v>
      </c>
      <c r="C193" s="18" t="s">
        <v>2</v>
      </c>
      <c r="D193" s="19">
        <v>1</v>
      </c>
      <c r="E193" s="41">
        <v>8800</v>
      </c>
      <c r="F193" s="19">
        <f t="shared" si="7"/>
        <v>8800</v>
      </c>
      <c r="G193" s="39"/>
      <c r="H193" s="37">
        <f t="shared" si="6"/>
        <v>0</v>
      </c>
    </row>
    <row r="194" spans="1:8" x14ac:dyDescent="0.3">
      <c r="A194" s="26" t="s">
        <v>368</v>
      </c>
      <c r="B194" s="17" t="s">
        <v>369</v>
      </c>
      <c r="C194" s="18" t="s">
        <v>2</v>
      </c>
      <c r="D194" s="19">
        <v>3</v>
      </c>
      <c r="E194" s="41">
        <v>4900</v>
      </c>
      <c r="F194" s="19">
        <f t="shared" si="7"/>
        <v>14700</v>
      </c>
      <c r="G194" s="39"/>
      <c r="H194" s="37">
        <f t="shared" si="6"/>
        <v>0</v>
      </c>
    </row>
    <row r="195" spans="1:8" ht="43.2" x14ac:dyDescent="0.3">
      <c r="A195" s="26" t="s">
        <v>370</v>
      </c>
      <c r="B195" s="17" t="s">
        <v>228</v>
      </c>
      <c r="C195" s="18" t="s">
        <v>172</v>
      </c>
      <c r="D195" s="19">
        <v>1</v>
      </c>
      <c r="E195" s="41">
        <v>14400</v>
      </c>
      <c r="F195" s="19">
        <f t="shared" si="7"/>
        <v>14400</v>
      </c>
      <c r="G195" s="39"/>
      <c r="H195" s="37">
        <f t="shared" si="6"/>
        <v>0</v>
      </c>
    </row>
    <row r="196" spans="1:8" x14ac:dyDescent="0.3">
      <c r="A196" s="26" t="s">
        <v>371</v>
      </c>
      <c r="B196" s="17" t="s">
        <v>372</v>
      </c>
      <c r="C196" s="18" t="s">
        <v>12</v>
      </c>
      <c r="D196" s="19">
        <v>10</v>
      </c>
      <c r="E196" s="41">
        <v>950</v>
      </c>
      <c r="F196" s="19">
        <f t="shared" si="7"/>
        <v>9500</v>
      </c>
      <c r="G196" s="39"/>
      <c r="H196" s="37">
        <f t="shared" si="6"/>
        <v>0</v>
      </c>
    </row>
    <row r="197" spans="1:8" s="2" customFormat="1" ht="15.6" x14ac:dyDescent="0.3">
      <c r="A197" s="21" t="s">
        <v>373</v>
      </c>
      <c r="B197" s="22" t="s">
        <v>374</v>
      </c>
      <c r="C197" s="23" t="s">
        <v>5</v>
      </c>
      <c r="D197" s="24" t="s">
        <v>5</v>
      </c>
      <c r="E197" s="42" t="s">
        <v>5</v>
      </c>
      <c r="F197" s="24" t="s">
        <v>5</v>
      </c>
      <c r="G197" s="40"/>
      <c r="H197" s="37" t="str">
        <f t="shared" si="6"/>
        <v/>
      </c>
    </row>
    <row r="198" spans="1:8" ht="43.2" x14ac:dyDescent="0.3">
      <c r="A198" s="26" t="s">
        <v>375</v>
      </c>
      <c r="B198" s="17" t="s">
        <v>376</v>
      </c>
      <c r="C198" s="18" t="s">
        <v>41</v>
      </c>
      <c r="D198" s="19">
        <v>100</v>
      </c>
      <c r="E198" s="41">
        <v>1680</v>
      </c>
      <c r="F198" s="19">
        <f>MMULT(D198,E198)</f>
        <v>168000</v>
      </c>
      <c r="G198" s="39"/>
      <c r="H198" s="37">
        <f t="shared" si="6"/>
        <v>0</v>
      </c>
    </row>
    <row r="199" spans="1:8" ht="28.8" x14ac:dyDescent="0.3">
      <c r="A199" s="26" t="s">
        <v>377</v>
      </c>
      <c r="B199" s="17" t="s">
        <v>378</v>
      </c>
      <c r="C199" s="18" t="s">
        <v>2</v>
      </c>
      <c r="D199" s="19">
        <v>2</v>
      </c>
      <c r="E199" s="41">
        <v>1900</v>
      </c>
      <c r="F199" s="19">
        <f>MMULT(D199,E199)</f>
        <v>3800</v>
      </c>
      <c r="G199" s="39"/>
      <c r="H199" s="37">
        <f t="shared" si="6"/>
        <v>0</v>
      </c>
    </row>
    <row r="200" spans="1:8" s="2" customFormat="1" ht="15.6" x14ac:dyDescent="0.3">
      <c r="A200" s="21" t="s">
        <v>379</v>
      </c>
      <c r="B200" s="22" t="s">
        <v>380</v>
      </c>
      <c r="C200" s="23" t="s">
        <v>5</v>
      </c>
      <c r="D200" s="24" t="s">
        <v>5</v>
      </c>
      <c r="E200" s="42" t="s">
        <v>5</v>
      </c>
      <c r="F200" s="24" t="s">
        <v>5</v>
      </c>
      <c r="G200" s="40"/>
      <c r="H200" s="37" t="str">
        <f t="shared" si="6"/>
        <v/>
      </c>
    </row>
    <row r="201" spans="1:8" ht="28.8" x14ac:dyDescent="0.3">
      <c r="A201" s="26" t="s">
        <v>381</v>
      </c>
      <c r="B201" s="17" t="s">
        <v>382</v>
      </c>
      <c r="C201" s="18" t="s">
        <v>41</v>
      </c>
      <c r="D201" s="19">
        <v>450</v>
      </c>
      <c r="E201" s="41">
        <v>56</v>
      </c>
      <c r="F201" s="19">
        <f>MMULT(D201,E201)</f>
        <v>25200</v>
      </c>
      <c r="G201" s="39"/>
      <c r="H201" s="37">
        <f t="shared" ref="H201:H264" si="8">IF(E201="","",G201*D201)</f>
        <v>0</v>
      </c>
    </row>
    <row r="202" spans="1:8" ht="43.2" x14ac:dyDescent="0.3">
      <c r="A202" s="26" t="s">
        <v>383</v>
      </c>
      <c r="B202" s="17" t="s">
        <v>384</v>
      </c>
      <c r="C202" s="18" t="s">
        <v>2</v>
      </c>
      <c r="D202" s="19">
        <v>18</v>
      </c>
      <c r="E202" s="41">
        <v>860</v>
      </c>
      <c r="F202" s="19">
        <f>MMULT(D202,E202)</f>
        <v>15480</v>
      </c>
      <c r="G202" s="39"/>
      <c r="H202" s="37">
        <f t="shared" si="8"/>
        <v>0</v>
      </c>
    </row>
    <row r="203" spans="1:8" ht="28.8" x14ac:dyDescent="0.3">
      <c r="A203" s="26" t="s">
        <v>385</v>
      </c>
      <c r="B203" s="17" t="s">
        <v>386</v>
      </c>
      <c r="C203" s="18" t="s">
        <v>2</v>
      </c>
      <c r="D203" s="19">
        <v>12</v>
      </c>
      <c r="E203" s="41">
        <v>320</v>
      </c>
      <c r="F203" s="19">
        <f>MMULT(D203,E203)</f>
        <v>3840</v>
      </c>
      <c r="G203" s="39"/>
      <c r="H203" s="37">
        <f t="shared" si="8"/>
        <v>0</v>
      </c>
    </row>
    <row r="204" spans="1:8" s="2" customFormat="1" ht="15.6" x14ac:dyDescent="0.3">
      <c r="A204" s="21" t="s">
        <v>387</v>
      </c>
      <c r="B204" s="22" t="s">
        <v>388</v>
      </c>
      <c r="C204" s="23" t="s">
        <v>5</v>
      </c>
      <c r="D204" s="24" t="s">
        <v>5</v>
      </c>
      <c r="E204" s="42" t="s">
        <v>5</v>
      </c>
      <c r="F204" s="24" t="s">
        <v>5</v>
      </c>
      <c r="G204" s="40"/>
      <c r="H204" s="37" t="str">
        <f t="shared" si="8"/>
        <v/>
      </c>
    </row>
    <row r="205" spans="1:8" ht="28.8" x14ac:dyDescent="0.3">
      <c r="A205" s="26" t="s">
        <v>389</v>
      </c>
      <c r="B205" s="17" t="s">
        <v>390</v>
      </c>
      <c r="C205" s="18" t="s">
        <v>2</v>
      </c>
      <c r="D205" s="19">
        <v>4</v>
      </c>
      <c r="E205" s="41">
        <v>2000</v>
      </c>
      <c r="F205" s="19">
        <f>MMULT(D205,E205)</f>
        <v>8000</v>
      </c>
      <c r="G205" s="39"/>
      <c r="H205" s="37">
        <f t="shared" si="8"/>
        <v>0</v>
      </c>
    </row>
    <row r="206" spans="1:8" ht="28.8" x14ac:dyDescent="0.3">
      <c r="A206" s="26" t="s">
        <v>391</v>
      </c>
      <c r="B206" s="17" t="s">
        <v>392</v>
      </c>
      <c r="C206" s="18" t="s">
        <v>2</v>
      </c>
      <c r="D206" s="19">
        <v>1</v>
      </c>
      <c r="E206" s="41">
        <v>3530</v>
      </c>
      <c r="F206" s="19">
        <f>MMULT(D206,E206)</f>
        <v>3530</v>
      </c>
      <c r="G206" s="39"/>
      <c r="H206" s="37">
        <f t="shared" si="8"/>
        <v>0</v>
      </c>
    </row>
    <row r="207" spans="1:8" ht="28.8" x14ac:dyDescent="0.3">
      <c r="A207" s="26" t="s">
        <v>393</v>
      </c>
      <c r="B207" s="17" t="s">
        <v>394</v>
      </c>
      <c r="C207" s="18" t="s">
        <v>2</v>
      </c>
      <c r="D207" s="19">
        <v>5</v>
      </c>
      <c r="E207" s="41">
        <v>500</v>
      </c>
      <c r="F207" s="19">
        <f>MMULT(D207,E207)</f>
        <v>2500</v>
      </c>
      <c r="G207" s="39"/>
      <c r="H207" s="37">
        <f t="shared" si="8"/>
        <v>0</v>
      </c>
    </row>
    <row r="208" spans="1:8" s="2" customFormat="1" ht="15.6" x14ac:dyDescent="0.3">
      <c r="A208" s="21" t="s">
        <v>395</v>
      </c>
      <c r="B208" s="22" t="s">
        <v>396</v>
      </c>
      <c r="C208" s="23" t="s">
        <v>5</v>
      </c>
      <c r="D208" s="24" t="s">
        <v>5</v>
      </c>
      <c r="E208" s="42" t="s">
        <v>5</v>
      </c>
      <c r="F208" s="24" t="s">
        <v>5</v>
      </c>
      <c r="G208" s="40"/>
      <c r="H208" s="37" t="str">
        <f t="shared" si="8"/>
        <v/>
      </c>
    </row>
    <row r="209" spans="1:8" ht="28.8" x14ac:dyDescent="0.3">
      <c r="A209" s="26" t="s">
        <v>397</v>
      </c>
      <c r="B209" s="17" t="s">
        <v>398</v>
      </c>
      <c r="C209" s="18" t="s">
        <v>41</v>
      </c>
      <c r="D209" s="19">
        <v>250</v>
      </c>
      <c r="E209" s="41">
        <v>79</v>
      </c>
      <c r="F209" s="19">
        <f>MMULT(D209,E209)</f>
        <v>19750</v>
      </c>
      <c r="G209" s="39"/>
      <c r="H209" s="37">
        <f t="shared" si="8"/>
        <v>0</v>
      </c>
    </row>
    <row r="210" spans="1:8" x14ac:dyDescent="0.3">
      <c r="A210" s="26" t="s">
        <v>399</v>
      </c>
      <c r="B210" s="17" t="s">
        <v>400</v>
      </c>
      <c r="C210" s="18" t="s">
        <v>41</v>
      </c>
      <c r="D210" s="19">
        <v>500</v>
      </c>
      <c r="E210" s="41">
        <v>12.5</v>
      </c>
      <c r="F210" s="19">
        <f>MMULT(D210,E210)</f>
        <v>6250</v>
      </c>
      <c r="G210" s="39"/>
      <c r="H210" s="37">
        <f t="shared" si="8"/>
        <v>0</v>
      </c>
    </row>
    <row r="211" spans="1:8" x14ac:dyDescent="0.3">
      <c r="A211" s="26" t="s">
        <v>401</v>
      </c>
      <c r="B211" s="17" t="s">
        <v>402</v>
      </c>
      <c r="C211" s="18" t="s">
        <v>41</v>
      </c>
      <c r="D211" s="19">
        <v>1000</v>
      </c>
      <c r="E211" s="41">
        <v>16.7</v>
      </c>
      <c r="F211" s="19">
        <f>MMULT(D211,E211)</f>
        <v>16700</v>
      </c>
      <c r="G211" s="39"/>
      <c r="H211" s="37">
        <f t="shared" si="8"/>
        <v>0</v>
      </c>
    </row>
    <row r="212" spans="1:8" s="2" customFormat="1" ht="15.6" x14ac:dyDescent="0.3">
      <c r="A212" s="21" t="s">
        <v>403</v>
      </c>
      <c r="B212" s="22" t="s">
        <v>404</v>
      </c>
      <c r="C212" s="23" t="s">
        <v>5</v>
      </c>
      <c r="D212" s="24" t="s">
        <v>5</v>
      </c>
      <c r="E212" s="42" t="s">
        <v>5</v>
      </c>
      <c r="F212" s="24" t="s">
        <v>5</v>
      </c>
      <c r="G212" s="40"/>
      <c r="H212" s="37" t="str">
        <f t="shared" si="8"/>
        <v/>
      </c>
    </row>
    <row r="213" spans="1:8" ht="28.8" x14ac:dyDescent="0.3">
      <c r="A213" s="26" t="s">
        <v>405</v>
      </c>
      <c r="B213" s="17" t="s">
        <v>406</v>
      </c>
      <c r="C213" s="18" t="s">
        <v>41</v>
      </c>
      <c r="D213" s="19">
        <v>250</v>
      </c>
      <c r="E213" s="41">
        <v>22.1</v>
      </c>
      <c r="F213" s="19">
        <f t="shared" ref="F213:F215" si="9">MMULT(D213,E213)</f>
        <v>5525</v>
      </c>
      <c r="G213" s="39"/>
      <c r="H213" s="37">
        <f t="shared" si="8"/>
        <v>0</v>
      </c>
    </row>
    <row r="214" spans="1:8" ht="28.8" x14ac:dyDescent="0.3">
      <c r="A214" s="26" t="s">
        <v>407</v>
      </c>
      <c r="B214" s="17" t="s">
        <v>408</v>
      </c>
      <c r="C214" s="18" t="s">
        <v>41</v>
      </c>
      <c r="D214" s="19">
        <v>250</v>
      </c>
      <c r="E214" s="41">
        <v>31.5</v>
      </c>
      <c r="F214" s="19">
        <f t="shared" si="9"/>
        <v>7875</v>
      </c>
      <c r="G214" s="39"/>
      <c r="H214" s="37">
        <f t="shared" si="8"/>
        <v>0</v>
      </c>
    </row>
    <row r="215" spans="1:8" ht="28.8" x14ac:dyDescent="0.3">
      <c r="A215" s="26" t="s">
        <v>409</v>
      </c>
      <c r="B215" s="17" t="s">
        <v>410</v>
      </c>
      <c r="C215" s="18" t="s">
        <v>41</v>
      </c>
      <c r="D215" s="19">
        <v>600</v>
      </c>
      <c r="E215" s="41">
        <v>83</v>
      </c>
      <c r="F215" s="19">
        <f t="shared" si="9"/>
        <v>49800</v>
      </c>
      <c r="G215" s="39"/>
      <c r="H215" s="37">
        <f t="shared" si="8"/>
        <v>0</v>
      </c>
    </row>
    <row r="216" spans="1:8" s="2" customFormat="1" ht="15.6" x14ac:dyDescent="0.3">
      <c r="A216" s="21" t="s">
        <v>411</v>
      </c>
      <c r="B216" s="22" t="s">
        <v>412</v>
      </c>
      <c r="C216" s="23" t="s">
        <v>5</v>
      </c>
      <c r="D216" s="24" t="s">
        <v>5</v>
      </c>
      <c r="E216" s="42" t="s">
        <v>5</v>
      </c>
      <c r="F216" s="24" t="s">
        <v>5</v>
      </c>
      <c r="G216" s="40"/>
      <c r="H216" s="37" t="str">
        <f t="shared" si="8"/>
        <v/>
      </c>
    </row>
    <row r="217" spans="1:8" ht="28.8" x14ac:dyDescent="0.3">
      <c r="A217" s="26" t="s">
        <v>413</v>
      </c>
      <c r="B217" s="17" t="s">
        <v>414</v>
      </c>
      <c r="C217" s="18" t="s">
        <v>41</v>
      </c>
      <c r="D217" s="19">
        <v>1000</v>
      </c>
      <c r="E217" s="41">
        <v>31.5</v>
      </c>
      <c r="F217" s="19">
        <f>MMULT(D217,E217)</f>
        <v>31500</v>
      </c>
      <c r="G217" s="39"/>
      <c r="H217" s="37">
        <f t="shared" si="8"/>
        <v>0</v>
      </c>
    </row>
    <row r="218" spans="1:8" s="2" customFormat="1" ht="15.6" x14ac:dyDescent="0.3">
      <c r="A218" s="21" t="s">
        <v>415</v>
      </c>
      <c r="B218" s="22" t="s">
        <v>416</v>
      </c>
      <c r="C218" s="23" t="s">
        <v>5</v>
      </c>
      <c r="D218" s="24" t="s">
        <v>5</v>
      </c>
      <c r="E218" s="42" t="s">
        <v>5</v>
      </c>
      <c r="F218" s="24" t="s">
        <v>5</v>
      </c>
      <c r="G218" s="40"/>
      <c r="H218" s="37" t="str">
        <f t="shared" si="8"/>
        <v/>
      </c>
    </row>
    <row r="219" spans="1:8" ht="43.2" x14ac:dyDescent="0.3">
      <c r="A219" s="26" t="s">
        <v>417</v>
      </c>
      <c r="B219" s="17" t="s">
        <v>418</v>
      </c>
      <c r="C219" s="18" t="s">
        <v>2</v>
      </c>
      <c r="D219" s="19">
        <v>10</v>
      </c>
      <c r="E219" s="41">
        <v>750</v>
      </c>
      <c r="F219" s="19">
        <f>MMULT(D219,E219)</f>
        <v>7500</v>
      </c>
      <c r="G219" s="39"/>
      <c r="H219" s="37">
        <f t="shared" si="8"/>
        <v>0</v>
      </c>
    </row>
    <row r="220" spans="1:8" x14ac:dyDescent="0.3">
      <c r="A220" s="26" t="s">
        <v>419</v>
      </c>
      <c r="B220" s="17" t="s">
        <v>420</v>
      </c>
      <c r="C220" s="18" t="s">
        <v>2</v>
      </c>
      <c r="D220" s="19">
        <v>40</v>
      </c>
      <c r="E220" s="41">
        <v>380</v>
      </c>
      <c r="F220" s="19">
        <f>MMULT(D220,E220)</f>
        <v>15200</v>
      </c>
      <c r="G220" s="39"/>
      <c r="H220" s="37">
        <f t="shared" si="8"/>
        <v>0</v>
      </c>
    </row>
    <row r="221" spans="1:8" x14ac:dyDescent="0.3">
      <c r="A221" s="26" t="s">
        <v>421</v>
      </c>
      <c r="B221" s="17" t="s">
        <v>422</v>
      </c>
      <c r="C221" s="18" t="s">
        <v>41</v>
      </c>
      <c r="D221" s="19">
        <v>40</v>
      </c>
      <c r="E221" s="41">
        <v>59</v>
      </c>
      <c r="F221" s="19">
        <f>MMULT(D221,E221)</f>
        <v>2360</v>
      </c>
      <c r="G221" s="39"/>
      <c r="H221" s="37">
        <f t="shared" si="8"/>
        <v>0</v>
      </c>
    </row>
    <row r="222" spans="1:8" x14ac:dyDescent="0.3">
      <c r="A222" s="26" t="s">
        <v>423</v>
      </c>
      <c r="B222" s="17" t="s">
        <v>424</v>
      </c>
      <c r="C222" s="18" t="s">
        <v>2</v>
      </c>
      <c r="D222" s="19">
        <v>40</v>
      </c>
      <c r="E222" s="41">
        <v>83</v>
      </c>
      <c r="F222" s="19">
        <f>MMULT(D222,E222)</f>
        <v>3320</v>
      </c>
      <c r="G222" s="39"/>
      <c r="H222" s="37">
        <f t="shared" si="8"/>
        <v>0</v>
      </c>
    </row>
    <row r="223" spans="1:8" s="2" customFormat="1" ht="15.6" x14ac:dyDescent="0.3">
      <c r="A223" s="21" t="s">
        <v>425</v>
      </c>
      <c r="B223" s="22" t="s">
        <v>426</v>
      </c>
      <c r="C223" s="23" t="s">
        <v>5</v>
      </c>
      <c r="D223" s="24" t="s">
        <v>5</v>
      </c>
      <c r="E223" s="42" t="s">
        <v>5</v>
      </c>
      <c r="F223" s="24" t="s">
        <v>5</v>
      </c>
      <c r="G223" s="40"/>
      <c r="H223" s="37" t="str">
        <f t="shared" si="8"/>
        <v/>
      </c>
    </row>
    <row r="224" spans="1:8" ht="28.8" x14ac:dyDescent="0.3">
      <c r="A224" s="26" t="s">
        <v>427</v>
      </c>
      <c r="B224" s="17" t="s">
        <v>428</v>
      </c>
      <c r="C224" s="18" t="s">
        <v>172</v>
      </c>
      <c r="D224" s="19">
        <v>2</v>
      </c>
      <c r="E224" s="41">
        <v>2050</v>
      </c>
      <c r="F224" s="19">
        <f t="shared" ref="F224:F229" si="10">MMULT(D224,E224)</f>
        <v>4100</v>
      </c>
      <c r="G224" s="39"/>
      <c r="H224" s="37">
        <f t="shared" si="8"/>
        <v>0</v>
      </c>
    </row>
    <row r="225" spans="1:8" ht="43.2" x14ac:dyDescent="0.3">
      <c r="A225" s="26" t="s">
        <v>429</v>
      </c>
      <c r="B225" s="17" t="s">
        <v>430</v>
      </c>
      <c r="C225" s="18" t="s">
        <v>172</v>
      </c>
      <c r="D225" s="19">
        <v>2</v>
      </c>
      <c r="E225" s="41">
        <v>875</v>
      </c>
      <c r="F225" s="19">
        <f t="shared" si="10"/>
        <v>1750</v>
      </c>
      <c r="G225" s="39"/>
      <c r="H225" s="37">
        <f t="shared" si="8"/>
        <v>0</v>
      </c>
    </row>
    <row r="226" spans="1:8" ht="28.8" x14ac:dyDescent="0.3">
      <c r="A226" s="26" t="s">
        <v>431</v>
      </c>
      <c r="B226" s="17" t="s">
        <v>432</v>
      </c>
      <c r="C226" s="18" t="s">
        <v>172</v>
      </c>
      <c r="D226" s="19">
        <v>1</v>
      </c>
      <c r="E226" s="41">
        <v>2250</v>
      </c>
      <c r="F226" s="19">
        <f t="shared" si="10"/>
        <v>2250</v>
      </c>
      <c r="G226" s="39"/>
      <c r="H226" s="37">
        <f t="shared" si="8"/>
        <v>0</v>
      </c>
    </row>
    <row r="227" spans="1:8" ht="28.8" x14ac:dyDescent="0.3">
      <c r="A227" s="26" t="s">
        <v>433</v>
      </c>
      <c r="B227" s="17" t="s">
        <v>434</v>
      </c>
      <c r="C227" s="18" t="s">
        <v>172</v>
      </c>
      <c r="D227" s="19">
        <v>1</v>
      </c>
      <c r="E227" s="41">
        <v>4200</v>
      </c>
      <c r="F227" s="19">
        <f t="shared" si="10"/>
        <v>4200</v>
      </c>
      <c r="G227" s="39"/>
      <c r="H227" s="37">
        <f t="shared" si="8"/>
        <v>0</v>
      </c>
    </row>
    <row r="228" spans="1:8" ht="28.8" x14ac:dyDescent="0.3">
      <c r="A228" s="26" t="s">
        <v>435</v>
      </c>
      <c r="B228" s="17" t="s">
        <v>436</v>
      </c>
      <c r="C228" s="18" t="s">
        <v>172</v>
      </c>
      <c r="D228" s="19">
        <v>1</v>
      </c>
      <c r="E228" s="41">
        <v>750</v>
      </c>
      <c r="F228" s="19">
        <f t="shared" si="10"/>
        <v>750</v>
      </c>
      <c r="G228" s="39"/>
      <c r="H228" s="37">
        <f t="shared" si="8"/>
        <v>0</v>
      </c>
    </row>
    <row r="229" spans="1:8" ht="28.8" x14ac:dyDescent="0.3">
      <c r="A229" s="26" t="s">
        <v>437</v>
      </c>
      <c r="B229" s="17" t="s">
        <v>438</v>
      </c>
      <c r="C229" s="18" t="s">
        <v>172</v>
      </c>
      <c r="D229" s="19">
        <v>1</v>
      </c>
      <c r="E229" s="41">
        <v>1500</v>
      </c>
      <c r="F229" s="19">
        <f t="shared" si="10"/>
        <v>1500</v>
      </c>
      <c r="G229" s="39"/>
      <c r="H229" s="37">
        <f t="shared" si="8"/>
        <v>0</v>
      </c>
    </row>
    <row r="230" spans="1:8" s="2" customFormat="1" ht="15.6" x14ac:dyDescent="0.3">
      <c r="A230" s="21" t="s">
        <v>439</v>
      </c>
      <c r="B230" s="22" t="s">
        <v>440</v>
      </c>
      <c r="C230" s="23" t="s">
        <v>5</v>
      </c>
      <c r="D230" s="24" t="s">
        <v>5</v>
      </c>
      <c r="E230" s="42" t="s">
        <v>5</v>
      </c>
      <c r="F230" s="24" t="s">
        <v>5</v>
      </c>
      <c r="G230" s="40"/>
      <c r="H230" s="37" t="str">
        <f t="shared" si="8"/>
        <v/>
      </c>
    </row>
    <row r="231" spans="1:8" x14ac:dyDescent="0.3">
      <c r="A231" s="26" t="s">
        <v>441</v>
      </c>
      <c r="B231" s="17" t="s">
        <v>442</v>
      </c>
      <c r="C231" s="18"/>
      <c r="D231" s="19"/>
      <c r="E231" s="41"/>
      <c r="F231" s="19"/>
      <c r="G231" s="39"/>
      <c r="H231" s="37" t="str">
        <f t="shared" si="8"/>
        <v/>
      </c>
    </row>
    <row r="232" spans="1:8" ht="43.2" x14ac:dyDescent="0.3">
      <c r="A232" s="26" t="s">
        <v>443</v>
      </c>
      <c r="B232" s="17" t="s">
        <v>444</v>
      </c>
      <c r="C232" s="18" t="s">
        <v>2</v>
      </c>
      <c r="D232" s="19">
        <v>18</v>
      </c>
      <c r="E232" s="41">
        <v>3216</v>
      </c>
      <c r="F232" s="19">
        <f>MMULT(D232,E232)</f>
        <v>57888</v>
      </c>
      <c r="G232" s="39"/>
      <c r="H232" s="37">
        <f t="shared" si="8"/>
        <v>0</v>
      </c>
    </row>
    <row r="233" spans="1:8" ht="43.2" x14ac:dyDescent="0.3">
      <c r="A233" s="26" t="s">
        <v>445</v>
      </c>
      <c r="B233" s="17" t="s">
        <v>446</v>
      </c>
      <c r="C233" s="18" t="s">
        <v>2</v>
      </c>
      <c r="D233" s="19">
        <v>12</v>
      </c>
      <c r="E233" s="41">
        <v>780</v>
      </c>
      <c r="F233" s="19">
        <f>MMULT(D233,E233)</f>
        <v>9360</v>
      </c>
      <c r="G233" s="39"/>
      <c r="H233" s="37">
        <f t="shared" si="8"/>
        <v>0</v>
      </c>
    </row>
    <row r="234" spans="1:8" s="2" customFormat="1" ht="15.6" x14ac:dyDescent="0.3">
      <c r="A234" s="21" t="s">
        <v>447</v>
      </c>
      <c r="B234" s="22" t="s">
        <v>448</v>
      </c>
      <c r="C234" s="23" t="s">
        <v>5</v>
      </c>
      <c r="D234" s="24" t="s">
        <v>5</v>
      </c>
      <c r="E234" s="42" t="s">
        <v>5</v>
      </c>
      <c r="F234" s="24" t="s">
        <v>5</v>
      </c>
      <c r="G234" s="40"/>
      <c r="H234" s="37" t="str">
        <f t="shared" si="8"/>
        <v/>
      </c>
    </row>
    <row r="235" spans="1:8" ht="43.2" x14ac:dyDescent="0.3">
      <c r="A235" s="26" t="s">
        <v>449</v>
      </c>
      <c r="B235" s="17" t="s">
        <v>450</v>
      </c>
      <c r="C235" s="18" t="s">
        <v>2</v>
      </c>
      <c r="D235" s="19">
        <v>15</v>
      </c>
      <c r="E235" s="41">
        <v>313</v>
      </c>
      <c r="F235" s="19">
        <f>MMULT(D235,E235)</f>
        <v>4695</v>
      </c>
      <c r="G235" s="39"/>
      <c r="H235" s="37">
        <f t="shared" si="8"/>
        <v>0</v>
      </c>
    </row>
    <row r="236" spans="1:8" ht="28.8" x14ac:dyDescent="0.3">
      <c r="A236" s="26" t="s">
        <v>451</v>
      </c>
      <c r="B236" s="17" t="s">
        <v>452</v>
      </c>
      <c r="C236" s="18" t="s">
        <v>2</v>
      </c>
      <c r="D236" s="19">
        <v>15</v>
      </c>
      <c r="E236" s="41">
        <v>278</v>
      </c>
      <c r="F236" s="19">
        <f>MMULT(D236,E236)</f>
        <v>4170</v>
      </c>
      <c r="G236" s="39"/>
      <c r="H236" s="37">
        <f t="shared" si="8"/>
        <v>0</v>
      </c>
    </row>
    <row r="237" spans="1:8" s="2" customFormat="1" ht="15.6" x14ac:dyDescent="0.3">
      <c r="A237" s="21" t="s">
        <v>453</v>
      </c>
      <c r="B237" s="22" t="s">
        <v>454</v>
      </c>
      <c r="C237" s="23" t="s">
        <v>5</v>
      </c>
      <c r="D237" s="24" t="s">
        <v>5</v>
      </c>
      <c r="E237" s="42" t="s">
        <v>5</v>
      </c>
      <c r="F237" s="24" t="s">
        <v>5</v>
      </c>
      <c r="G237" s="40"/>
      <c r="H237" s="37" t="str">
        <f t="shared" si="8"/>
        <v/>
      </c>
    </row>
    <row r="238" spans="1:8" ht="72" x14ac:dyDescent="0.3">
      <c r="A238" s="26" t="s">
        <v>455</v>
      </c>
      <c r="B238" s="17" t="s">
        <v>456</v>
      </c>
      <c r="C238" s="18"/>
      <c r="D238" s="19"/>
      <c r="E238" s="41"/>
      <c r="F238" s="19"/>
      <c r="G238" s="39"/>
      <c r="H238" s="37" t="str">
        <f t="shared" si="8"/>
        <v/>
      </c>
    </row>
    <row r="239" spans="1:8" ht="28.8" x14ac:dyDescent="0.3">
      <c r="A239" s="26" t="s">
        <v>457</v>
      </c>
      <c r="B239" s="17" t="s">
        <v>458</v>
      </c>
      <c r="C239" s="18" t="s">
        <v>172</v>
      </c>
      <c r="D239" s="19">
        <v>1</v>
      </c>
      <c r="E239" s="41">
        <v>31680</v>
      </c>
      <c r="F239" s="19">
        <f>MMULT(D239,E239)</f>
        <v>31680</v>
      </c>
      <c r="G239" s="39"/>
      <c r="H239" s="37">
        <f t="shared" si="8"/>
        <v>0</v>
      </c>
    </row>
    <row r="240" spans="1:8" s="2" customFormat="1" ht="15.6" x14ac:dyDescent="0.3">
      <c r="A240" s="21" t="s">
        <v>459</v>
      </c>
      <c r="B240" s="22" t="s">
        <v>460</v>
      </c>
      <c r="C240" s="23" t="s">
        <v>5</v>
      </c>
      <c r="D240" s="24" t="s">
        <v>5</v>
      </c>
      <c r="E240" s="42" t="s">
        <v>5</v>
      </c>
      <c r="F240" s="24" t="s">
        <v>5</v>
      </c>
      <c r="G240" s="40"/>
      <c r="H240" s="37" t="str">
        <f t="shared" si="8"/>
        <v/>
      </c>
    </row>
    <row r="241" spans="1:8" ht="43.2" x14ac:dyDescent="0.3">
      <c r="A241" s="26" t="s">
        <v>461</v>
      </c>
      <c r="B241" s="17" t="s">
        <v>462</v>
      </c>
      <c r="C241" s="18" t="s">
        <v>21</v>
      </c>
      <c r="D241" s="19">
        <v>25</v>
      </c>
      <c r="E241" s="41">
        <v>4450</v>
      </c>
      <c r="F241" s="19">
        <f>MMULT(D241,E241)</f>
        <v>111250</v>
      </c>
      <c r="G241" s="39"/>
      <c r="H241" s="37">
        <f t="shared" si="8"/>
        <v>0</v>
      </c>
    </row>
    <row r="242" spans="1:8" s="2" customFormat="1" ht="15.6" x14ac:dyDescent="0.3">
      <c r="A242" s="21" t="s">
        <v>463</v>
      </c>
      <c r="B242" s="22" t="s">
        <v>464</v>
      </c>
      <c r="C242" s="23" t="s">
        <v>5</v>
      </c>
      <c r="D242" s="24" t="s">
        <v>5</v>
      </c>
      <c r="E242" s="42" t="s">
        <v>5</v>
      </c>
      <c r="F242" s="24" t="s">
        <v>5</v>
      </c>
      <c r="G242" s="40"/>
      <c r="H242" s="37" t="str">
        <f t="shared" si="8"/>
        <v/>
      </c>
    </row>
    <row r="243" spans="1:8" x14ac:dyDescent="0.3">
      <c r="A243" s="26" t="s">
        <v>465</v>
      </c>
      <c r="B243" s="17" t="s">
        <v>466</v>
      </c>
      <c r="C243" s="18" t="s">
        <v>41</v>
      </c>
      <c r="D243" s="19">
        <v>16</v>
      </c>
      <c r="E243" s="41">
        <v>5200</v>
      </c>
      <c r="F243" s="19">
        <f t="shared" ref="F243:F245" si="11">MMULT(D243,E243)</f>
        <v>83200</v>
      </c>
      <c r="G243" s="39"/>
      <c r="H243" s="37">
        <f t="shared" si="8"/>
        <v>0</v>
      </c>
    </row>
    <row r="244" spans="1:8" x14ac:dyDescent="0.3">
      <c r="A244" s="26" t="s">
        <v>467</v>
      </c>
      <c r="B244" s="17" t="s">
        <v>468</v>
      </c>
      <c r="C244" s="18" t="s">
        <v>172</v>
      </c>
      <c r="D244" s="19">
        <v>1</v>
      </c>
      <c r="E244" s="41">
        <v>100000</v>
      </c>
      <c r="F244" s="19">
        <f t="shared" si="11"/>
        <v>100000</v>
      </c>
      <c r="G244" s="39"/>
      <c r="H244" s="37">
        <f t="shared" si="8"/>
        <v>0</v>
      </c>
    </row>
    <row r="245" spans="1:8" ht="115.2" x14ac:dyDescent="0.3">
      <c r="A245" s="26" t="s">
        <v>469</v>
      </c>
      <c r="B245" s="17" t="s">
        <v>470</v>
      </c>
      <c r="C245" s="18" t="s">
        <v>172</v>
      </c>
      <c r="D245" s="19">
        <v>1</v>
      </c>
      <c r="E245" s="41">
        <v>135000</v>
      </c>
      <c r="F245" s="19">
        <f t="shared" si="11"/>
        <v>135000</v>
      </c>
      <c r="G245" s="39"/>
      <c r="H245" s="37">
        <f t="shared" si="8"/>
        <v>0</v>
      </c>
    </row>
    <row r="246" spans="1:8" s="2" customFormat="1" ht="15.6" x14ac:dyDescent="0.3">
      <c r="A246" s="21" t="s">
        <v>471</v>
      </c>
      <c r="B246" s="22" t="s">
        <v>472</v>
      </c>
      <c r="C246" s="23" t="s">
        <v>5</v>
      </c>
      <c r="D246" s="24" t="s">
        <v>5</v>
      </c>
      <c r="E246" s="42" t="s">
        <v>5</v>
      </c>
      <c r="F246" s="24" t="s">
        <v>5</v>
      </c>
      <c r="G246" s="40"/>
      <c r="H246" s="37" t="str">
        <f t="shared" si="8"/>
        <v/>
      </c>
    </row>
    <row r="247" spans="1:8" s="2" customFormat="1" ht="15.6" x14ac:dyDescent="0.3">
      <c r="A247" s="21" t="s">
        <v>473</v>
      </c>
      <c r="B247" s="22" t="s">
        <v>474</v>
      </c>
      <c r="C247" s="23" t="s">
        <v>5</v>
      </c>
      <c r="D247" s="24" t="s">
        <v>5</v>
      </c>
      <c r="E247" s="42" t="s">
        <v>5</v>
      </c>
      <c r="F247" s="24" t="s">
        <v>5</v>
      </c>
      <c r="G247" s="40"/>
      <c r="H247" s="37" t="str">
        <f t="shared" si="8"/>
        <v/>
      </c>
    </row>
    <row r="248" spans="1:8" ht="43.2" x14ac:dyDescent="0.3">
      <c r="A248" s="26" t="s">
        <v>475</v>
      </c>
      <c r="B248" s="17" t="s">
        <v>476</v>
      </c>
      <c r="C248" s="18" t="s">
        <v>2</v>
      </c>
      <c r="D248" s="19">
        <v>830</v>
      </c>
      <c r="E248" s="41">
        <v>12.6</v>
      </c>
      <c r="F248" s="19">
        <f>MMULT(D248,E248)</f>
        <v>10458</v>
      </c>
      <c r="G248" s="39"/>
      <c r="H248" s="37">
        <f t="shared" si="8"/>
        <v>0</v>
      </c>
    </row>
    <row r="249" spans="1:8" x14ac:dyDescent="0.3">
      <c r="A249" s="26" t="s">
        <v>477</v>
      </c>
      <c r="B249" s="17" t="s">
        <v>478</v>
      </c>
      <c r="C249" s="18" t="s">
        <v>41</v>
      </c>
      <c r="D249" s="19">
        <v>70</v>
      </c>
      <c r="E249" s="41">
        <v>100</v>
      </c>
      <c r="F249" s="19">
        <f>MMULT(D249,E249)</f>
        <v>7000</v>
      </c>
      <c r="G249" s="39"/>
      <c r="H249" s="37">
        <f t="shared" si="8"/>
        <v>0</v>
      </c>
    </row>
    <row r="250" spans="1:8" x14ac:dyDescent="0.3">
      <c r="A250" s="26" t="s">
        <v>479</v>
      </c>
      <c r="B250" s="17" t="s">
        <v>480</v>
      </c>
      <c r="C250" s="18" t="s">
        <v>41</v>
      </c>
      <c r="D250" s="19">
        <v>50</v>
      </c>
      <c r="E250" s="41">
        <v>150</v>
      </c>
      <c r="F250" s="19">
        <f>MMULT(D250,E250)</f>
        <v>7500</v>
      </c>
      <c r="G250" s="39"/>
      <c r="H250" s="37">
        <f t="shared" si="8"/>
        <v>0</v>
      </c>
    </row>
    <row r="251" spans="1:8" s="2" customFormat="1" ht="15.6" x14ac:dyDescent="0.3">
      <c r="A251" s="21" t="s">
        <v>481</v>
      </c>
      <c r="B251" s="22" t="s">
        <v>482</v>
      </c>
      <c r="C251" s="23" t="s">
        <v>5</v>
      </c>
      <c r="D251" s="24" t="s">
        <v>5</v>
      </c>
      <c r="E251" s="42" t="s">
        <v>5</v>
      </c>
      <c r="F251" s="24" t="s">
        <v>5</v>
      </c>
      <c r="G251" s="40"/>
      <c r="H251" s="37" t="str">
        <f t="shared" si="8"/>
        <v/>
      </c>
    </row>
    <row r="252" spans="1:8" s="2" customFormat="1" ht="15.6" x14ac:dyDescent="0.3">
      <c r="A252" s="21" t="s">
        <v>483</v>
      </c>
      <c r="B252" s="22" t="s">
        <v>484</v>
      </c>
      <c r="C252" s="23" t="s">
        <v>5</v>
      </c>
      <c r="D252" s="24" t="s">
        <v>5</v>
      </c>
      <c r="E252" s="42" t="s">
        <v>5</v>
      </c>
      <c r="F252" s="24" t="s">
        <v>5</v>
      </c>
      <c r="G252" s="40"/>
      <c r="H252" s="37" t="str">
        <f t="shared" si="8"/>
        <v/>
      </c>
    </row>
    <row r="253" spans="1:8" x14ac:dyDescent="0.3">
      <c r="A253" s="26" t="s">
        <v>485</v>
      </c>
      <c r="B253" s="17" t="s">
        <v>486</v>
      </c>
      <c r="C253" s="18" t="s">
        <v>21</v>
      </c>
      <c r="D253" s="19">
        <v>100</v>
      </c>
      <c r="E253" s="41">
        <v>117</v>
      </c>
      <c r="F253" s="19">
        <f>MMULT(D253,E253)</f>
        <v>11700</v>
      </c>
      <c r="G253" s="39"/>
      <c r="H253" s="37">
        <f t="shared" si="8"/>
        <v>0</v>
      </c>
    </row>
    <row r="254" spans="1:8" s="2" customFormat="1" ht="15.6" x14ac:dyDescent="0.3">
      <c r="A254" s="21" t="s">
        <v>487</v>
      </c>
      <c r="B254" s="22" t="s">
        <v>488</v>
      </c>
      <c r="C254" s="23" t="s">
        <v>5</v>
      </c>
      <c r="D254" s="24" t="s">
        <v>5</v>
      </c>
      <c r="E254" s="42" t="s">
        <v>5</v>
      </c>
      <c r="F254" s="24" t="s">
        <v>5</v>
      </c>
      <c r="G254" s="40"/>
      <c r="H254" s="37" t="str">
        <f t="shared" si="8"/>
        <v/>
      </c>
    </row>
    <row r="255" spans="1:8" s="2" customFormat="1" ht="15.6" x14ac:dyDescent="0.3">
      <c r="A255" s="21" t="s">
        <v>489</v>
      </c>
      <c r="B255" s="22" t="s">
        <v>490</v>
      </c>
      <c r="C255" s="23" t="s">
        <v>5</v>
      </c>
      <c r="D255" s="24" t="s">
        <v>5</v>
      </c>
      <c r="E255" s="42" t="s">
        <v>5</v>
      </c>
      <c r="F255" s="24" t="s">
        <v>5</v>
      </c>
      <c r="G255" s="40"/>
      <c r="H255" s="37" t="str">
        <f t="shared" si="8"/>
        <v/>
      </c>
    </row>
    <row r="256" spans="1:8" ht="43.2" x14ac:dyDescent="0.3">
      <c r="A256" s="26" t="s">
        <v>491</v>
      </c>
      <c r="B256" s="17" t="s">
        <v>492</v>
      </c>
      <c r="C256" s="18" t="s">
        <v>41</v>
      </c>
      <c r="D256" s="19">
        <v>61</v>
      </c>
      <c r="E256" s="41">
        <v>700</v>
      </c>
      <c r="F256" s="19">
        <f>MMULT(D256,E256)</f>
        <v>42700</v>
      </c>
      <c r="G256" s="39"/>
      <c r="H256" s="37">
        <f t="shared" si="8"/>
        <v>0</v>
      </c>
    </row>
    <row r="257" spans="1:8" ht="43.2" x14ac:dyDescent="0.3">
      <c r="A257" s="26" t="s">
        <v>493</v>
      </c>
      <c r="B257" s="17" t="s">
        <v>494</v>
      </c>
      <c r="C257" s="18" t="s">
        <v>41</v>
      </c>
      <c r="D257" s="19">
        <v>31</v>
      </c>
      <c r="E257" s="41">
        <v>400</v>
      </c>
      <c r="F257" s="19">
        <f>MMULT(D257,E257)</f>
        <v>12400</v>
      </c>
      <c r="G257" s="39"/>
      <c r="H257" s="37">
        <f t="shared" si="8"/>
        <v>0</v>
      </c>
    </row>
    <row r="258" spans="1:8" s="2" customFormat="1" ht="15.6" x14ac:dyDescent="0.3">
      <c r="A258" s="21" t="s">
        <v>495</v>
      </c>
      <c r="B258" s="22" t="s">
        <v>496</v>
      </c>
      <c r="C258" s="23" t="s">
        <v>5</v>
      </c>
      <c r="D258" s="24" t="s">
        <v>5</v>
      </c>
      <c r="E258" s="42" t="s">
        <v>5</v>
      </c>
      <c r="F258" s="24" t="s">
        <v>5</v>
      </c>
      <c r="G258" s="40"/>
      <c r="H258" s="37" t="str">
        <f t="shared" si="8"/>
        <v/>
      </c>
    </row>
    <row r="259" spans="1:8" s="2" customFormat="1" ht="15.6" x14ac:dyDescent="0.3">
      <c r="A259" s="21" t="s">
        <v>497</v>
      </c>
      <c r="B259" s="22" t="s">
        <v>498</v>
      </c>
      <c r="C259" s="23" t="s">
        <v>5</v>
      </c>
      <c r="D259" s="24" t="s">
        <v>5</v>
      </c>
      <c r="E259" s="42" t="s">
        <v>5</v>
      </c>
      <c r="F259" s="24" t="s">
        <v>5</v>
      </c>
      <c r="G259" s="40"/>
      <c r="H259" s="37" t="str">
        <f t="shared" si="8"/>
        <v/>
      </c>
    </row>
    <row r="260" spans="1:8" ht="28.8" x14ac:dyDescent="0.3">
      <c r="A260" s="26" t="s">
        <v>499</v>
      </c>
      <c r="B260" s="17" t="s">
        <v>500</v>
      </c>
      <c r="C260" s="18" t="s">
        <v>41</v>
      </c>
      <c r="D260" s="19">
        <v>520</v>
      </c>
      <c r="E260" s="41">
        <v>37</v>
      </c>
      <c r="F260" s="19">
        <f>MMULT(D260,E260)</f>
        <v>19240</v>
      </c>
      <c r="G260" s="39"/>
      <c r="H260" s="37">
        <f t="shared" si="8"/>
        <v>0</v>
      </c>
    </row>
    <row r="261" spans="1:8" s="2" customFormat="1" ht="15.6" x14ac:dyDescent="0.3">
      <c r="A261" s="21" t="s">
        <v>501</v>
      </c>
      <c r="B261" s="22" t="s">
        <v>502</v>
      </c>
      <c r="C261" s="23" t="s">
        <v>5</v>
      </c>
      <c r="D261" s="24" t="s">
        <v>5</v>
      </c>
      <c r="E261" s="42" t="s">
        <v>5</v>
      </c>
      <c r="F261" s="24" t="s">
        <v>5</v>
      </c>
      <c r="G261" s="40"/>
      <c r="H261" s="37" t="str">
        <f t="shared" si="8"/>
        <v/>
      </c>
    </row>
    <row r="262" spans="1:8" ht="28.8" x14ac:dyDescent="0.3">
      <c r="A262" s="26" t="s">
        <v>503</v>
      </c>
      <c r="B262" s="17" t="s">
        <v>504</v>
      </c>
      <c r="C262" s="18" t="s">
        <v>172</v>
      </c>
      <c r="D262" s="19">
        <v>1</v>
      </c>
      <c r="E262" s="41">
        <v>60600</v>
      </c>
      <c r="F262" s="19">
        <f>MMULT(D262,E262)</f>
        <v>60600</v>
      </c>
      <c r="G262" s="39"/>
      <c r="H262" s="37">
        <f t="shared" si="8"/>
        <v>0</v>
      </c>
    </row>
    <row r="263" spans="1:8" ht="28.8" x14ac:dyDescent="0.3">
      <c r="A263" s="26" t="s">
        <v>505</v>
      </c>
      <c r="B263" s="17" t="s">
        <v>506</v>
      </c>
      <c r="C263" s="18" t="s">
        <v>41</v>
      </c>
      <c r="D263" s="19">
        <v>260</v>
      </c>
      <c r="E263" s="41">
        <v>310</v>
      </c>
      <c r="F263" s="19">
        <f>MMULT(D263,E263)</f>
        <v>80600</v>
      </c>
      <c r="G263" s="39"/>
      <c r="H263" s="37">
        <f t="shared" si="8"/>
        <v>0</v>
      </c>
    </row>
    <row r="264" spans="1:8" s="2" customFormat="1" ht="15.6" x14ac:dyDescent="0.3">
      <c r="A264" s="21" t="s">
        <v>507</v>
      </c>
      <c r="B264" s="22" t="s">
        <v>508</v>
      </c>
      <c r="C264" s="23" t="s">
        <v>5</v>
      </c>
      <c r="D264" s="24" t="s">
        <v>5</v>
      </c>
      <c r="E264" s="42" t="s">
        <v>5</v>
      </c>
      <c r="F264" s="24" t="s">
        <v>5</v>
      </c>
      <c r="G264" s="40"/>
      <c r="H264" s="37" t="str">
        <f t="shared" si="8"/>
        <v/>
      </c>
    </row>
    <row r="265" spans="1:8" x14ac:dyDescent="0.3">
      <c r="A265" s="26" t="s">
        <v>509</v>
      </c>
      <c r="B265" s="17" t="s">
        <v>510</v>
      </c>
      <c r="C265" s="18" t="s">
        <v>41</v>
      </c>
      <c r="D265" s="19">
        <v>260</v>
      </c>
      <c r="E265" s="41">
        <v>14.5</v>
      </c>
      <c r="F265" s="19">
        <f>MMULT(D265,E265)</f>
        <v>3770</v>
      </c>
      <c r="G265" s="39"/>
      <c r="H265" s="37">
        <f t="shared" ref="H265:H328" si="12">IF(E265="","",G265*D265)</f>
        <v>0</v>
      </c>
    </row>
    <row r="266" spans="1:8" s="2" customFormat="1" ht="15.6" x14ac:dyDescent="0.3">
      <c r="A266" s="21" t="s">
        <v>511</v>
      </c>
      <c r="B266" s="22" t="s">
        <v>33</v>
      </c>
      <c r="C266" s="23" t="s">
        <v>5</v>
      </c>
      <c r="D266" s="24" t="s">
        <v>5</v>
      </c>
      <c r="E266" s="42" t="s">
        <v>5</v>
      </c>
      <c r="F266" s="24" t="s">
        <v>5</v>
      </c>
      <c r="G266" s="40"/>
      <c r="H266" s="37" t="str">
        <f t="shared" si="12"/>
        <v/>
      </c>
    </row>
    <row r="267" spans="1:8" x14ac:dyDescent="0.3">
      <c r="A267" s="26" t="s">
        <v>512</v>
      </c>
      <c r="B267" s="17" t="s">
        <v>35</v>
      </c>
      <c r="C267" s="18" t="s">
        <v>36</v>
      </c>
      <c r="D267" s="19">
        <v>8</v>
      </c>
      <c r="E267" s="41">
        <v>4200</v>
      </c>
      <c r="F267" s="19">
        <f>MMULT(D267,E267)</f>
        <v>33600</v>
      </c>
      <c r="G267" s="39"/>
      <c r="H267" s="37">
        <f t="shared" si="12"/>
        <v>0</v>
      </c>
    </row>
    <row r="268" spans="1:8" s="2" customFormat="1" ht="15.6" x14ac:dyDescent="0.3">
      <c r="A268" s="21" t="s">
        <v>513</v>
      </c>
      <c r="B268" s="22" t="s">
        <v>514</v>
      </c>
      <c r="C268" s="23" t="s">
        <v>5</v>
      </c>
      <c r="D268" s="24" t="s">
        <v>5</v>
      </c>
      <c r="E268" s="42" t="s">
        <v>5</v>
      </c>
      <c r="F268" s="24" t="s">
        <v>5</v>
      </c>
      <c r="G268" s="40"/>
      <c r="H268" s="37" t="str">
        <f t="shared" si="12"/>
        <v/>
      </c>
    </row>
    <row r="269" spans="1:8" ht="28.8" x14ac:dyDescent="0.3">
      <c r="A269" s="26" t="s">
        <v>515</v>
      </c>
      <c r="B269" s="17" t="s">
        <v>500</v>
      </c>
      <c r="C269" s="18" t="s">
        <v>41</v>
      </c>
      <c r="D269" s="19">
        <v>528</v>
      </c>
      <c r="E269" s="41">
        <v>37</v>
      </c>
      <c r="F269" s="19">
        <f>MMULT(D269,E269)</f>
        <v>19536</v>
      </c>
      <c r="G269" s="39"/>
      <c r="H269" s="37">
        <f t="shared" si="12"/>
        <v>0</v>
      </c>
    </row>
    <row r="270" spans="1:8" s="2" customFormat="1" ht="15.6" x14ac:dyDescent="0.3">
      <c r="A270" s="21" t="s">
        <v>516</v>
      </c>
      <c r="B270" s="22" t="s">
        <v>517</v>
      </c>
      <c r="C270" s="23" t="s">
        <v>5</v>
      </c>
      <c r="D270" s="24" t="s">
        <v>5</v>
      </c>
      <c r="E270" s="42" t="s">
        <v>5</v>
      </c>
      <c r="F270" s="24" t="s">
        <v>5</v>
      </c>
      <c r="G270" s="40"/>
      <c r="H270" s="37" t="str">
        <f t="shared" si="12"/>
        <v/>
      </c>
    </row>
    <row r="271" spans="1:8" ht="28.8" x14ac:dyDescent="0.3">
      <c r="A271" s="26" t="s">
        <v>518</v>
      </c>
      <c r="B271" s="17" t="s">
        <v>506</v>
      </c>
      <c r="C271" s="18" t="s">
        <v>41</v>
      </c>
      <c r="D271" s="19">
        <v>800</v>
      </c>
      <c r="E271" s="41">
        <v>310</v>
      </c>
      <c r="F271" s="19">
        <f>MMULT(D271,E271)</f>
        <v>248000</v>
      </c>
      <c r="G271" s="39"/>
      <c r="H271" s="37">
        <f t="shared" si="12"/>
        <v>0</v>
      </c>
    </row>
    <row r="272" spans="1:8" s="2" customFormat="1" ht="15.6" x14ac:dyDescent="0.3">
      <c r="A272" s="21" t="s">
        <v>519</v>
      </c>
      <c r="B272" s="22" t="s">
        <v>520</v>
      </c>
      <c r="C272" s="23" t="s">
        <v>5</v>
      </c>
      <c r="D272" s="24" t="s">
        <v>5</v>
      </c>
      <c r="E272" s="42" t="s">
        <v>5</v>
      </c>
      <c r="F272" s="24" t="s">
        <v>5</v>
      </c>
      <c r="G272" s="40"/>
      <c r="H272" s="37" t="str">
        <f t="shared" si="12"/>
        <v/>
      </c>
    </row>
    <row r="273" spans="1:8" x14ac:dyDescent="0.3">
      <c r="A273" s="26" t="s">
        <v>521</v>
      </c>
      <c r="B273" s="17" t="s">
        <v>510</v>
      </c>
      <c r="C273" s="18" t="s">
        <v>41</v>
      </c>
      <c r="D273" s="19">
        <v>800</v>
      </c>
      <c r="E273" s="41">
        <v>14.5</v>
      </c>
      <c r="F273" s="19">
        <f>MMULT(D273,E273)</f>
        <v>11600</v>
      </c>
      <c r="G273" s="39"/>
      <c r="H273" s="37">
        <f t="shared" si="12"/>
        <v>0</v>
      </c>
    </row>
    <row r="274" spans="1:8" s="2" customFormat="1" ht="15.6" x14ac:dyDescent="0.3">
      <c r="A274" s="21" t="s">
        <v>522</v>
      </c>
      <c r="B274" s="22" t="s">
        <v>104</v>
      </c>
      <c r="C274" s="23" t="s">
        <v>5</v>
      </c>
      <c r="D274" s="24" t="s">
        <v>5</v>
      </c>
      <c r="E274" s="42" t="s">
        <v>5</v>
      </c>
      <c r="F274" s="24" t="s">
        <v>5</v>
      </c>
      <c r="G274" s="40"/>
      <c r="H274" s="37" t="str">
        <f t="shared" si="12"/>
        <v/>
      </c>
    </row>
    <row r="275" spans="1:8" x14ac:dyDescent="0.3">
      <c r="A275" s="26" t="s">
        <v>523</v>
      </c>
      <c r="B275" s="17" t="s">
        <v>524</v>
      </c>
      <c r="C275" s="18" t="s">
        <v>36</v>
      </c>
      <c r="D275" s="19">
        <v>25</v>
      </c>
      <c r="E275" s="41">
        <v>4200</v>
      </c>
      <c r="F275" s="19">
        <f>MMULT(D275,E275)</f>
        <v>105000</v>
      </c>
      <c r="G275" s="39"/>
      <c r="H275" s="37">
        <f t="shared" si="12"/>
        <v>0</v>
      </c>
    </row>
    <row r="276" spans="1:8" s="2" customFormat="1" ht="15.6" x14ac:dyDescent="0.3">
      <c r="A276" s="21" t="s">
        <v>525</v>
      </c>
      <c r="B276" s="22" t="s">
        <v>526</v>
      </c>
      <c r="C276" s="23" t="s">
        <v>5</v>
      </c>
      <c r="D276" s="24" t="s">
        <v>5</v>
      </c>
      <c r="E276" s="42" t="s">
        <v>5</v>
      </c>
      <c r="F276" s="24" t="s">
        <v>5</v>
      </c>
      <c r="G276" s="40"/>
      <c r="H276" s="37" t="str">
        <f t="shared" si="12"/>
        <v/>
      </c>
    </row>
    <row r="277" spans="1:8" s="2" customFormat="1" ht="15.6" x14ac:dyDescent="0.3">
      <c r="A277" s="21" t="s">
        <v>527</v>
      </c>
      <c r="B277" s="22" t="s">
        <v>528</v>
      </c>
      <c r="C277" s="23" t="s">
        <v>5</v>
      </c>
      <c r="D277" s="24" t="s">
        <v>5</v>
      </c>
      <c r="E277" s="42" t="s">
        <v>5</v>
      </c>
      <c r="F277" s="24" t="s">
        <v>5</v>
      </c>
      <c r="G277" s="40"/>
      <c r="H277" s="37" t="str">
        <f t="shared" si="12"/>
        <v/>
      </c>
    </row>
    <row r="278" spans="1:8" ht="28.8" x14ac:dyDescent="0.3">
      <c r="A278" s="26" t="s">
        <v>529</v>
      </c>
      <c r="B278" s="17" t="s">
        <v>530</v>
      </c>
      <c r="C278" s="18" t="s">
        <v>172</v>
      </c>
      <c r="D278" s="19">
        <v>1</v>
      </c>
      <c r="E278" s="41">
        <v>20000</v>
      </c>
      <c r="F278" s="19">
        <f t="shared" ref="F278:F284" si="13">MMULT(D278,E278)</f>
        <v>20000</v>
      </c>
      <c r="G278" s="39"/>
      <c r="H278" s="37">
        <f t="shared" si="12"/>
        <v>0</v>
      </c>
    </row>
    <row r="279" spans="1:8" ht="28.8" x14ac:dyDescent="0.3">
      <c r="A279" s="26" t="s">
        <v>531</v>
      </c>
      <c r="B279" s="17" t="s">
        <v>532</v>
      </c>
      <c r="C279" s="18" t="s">
        <v>172</v>
      </c>
      <c r="D279" s="19">
        <v>1</v>
      </c>
      <c r="E279" s="41">
        <v>350000</v>
      </c>
      <c r="F279" s="19">
        <f t="shared" si="13"/>
        <v>350000</v>
      </c>
      <c r="G279" s="39"/>
      <c r="H279" s="37">
        <f t="shared" si="12"/>
        <v>0</v>
      </c>
    </row>
    <row r="280" spans="1:8" ht="28.8" x14ac:dyDescent="0.3">
      <c r="A280" s="26" t="s">
        <v>533</v>
      </c>
      <c r="B280" s="17" t="s">
        <v>534</v>
      </c>
      <c r="C280" s="18" t="s">
        <v>172</v>
      </c>
      <c r="D280" s="19">
        <v>2</v>
      </c>
      <c r="E280" s="41">
        <v>10000</v>
      </c>
      <c r="F280" s="19">
        <f t="shared" si="13"/>
        <v>20000</v>
      </c>
      <c r="G280" s="39"/>
      <c r="H280" s="37">
        <f t="shared" si="12"/>
        <v>0</v>
      </c>
    </row>
    <row r="281" spans="1:8" x14ac:dyDescent="0.3">
      <c r="A281" s="26" t="s">
        <v>535</v>
      </c>
      <c r="B281" s="17" t="s">
        <v>536</v>
      </c>
      <c r="C281" s="18" t="s">
        <v>12</v>
      </c>
      <c r="D281" s="19">
        <v>10</v>
      </c>
      <c r="E281" s="41">
        <v>910</v>
      </c>
      <c r="F281" s="19">
        <f t="shared" si="13"/>
        <v>9100</v>
      </c>
      <c r="G281" s="39"/>
      <c r="H281" s="37">
        <f t="shared" si="12"/>
        <v>0</v>
      </c>
    </row>
    <row r="282" spans="1:8" ht="43.2" x14ac:dyDescent="0.3">
      <c r="A282" s="26" t="s">
        <v>537</v>
      </c>
      <c r="B282" s="17" t="s">
        <v>538</v>
      </c>
      <c r="C282" s="18" t="s">
        <v>2</v>
      </c>
      <c r="D282" s="19">
        <v>1</v>
      </c>
      <c r="E282" s="41">
        <v>15000</v>
      </c>
      <c r="F282" s="19">
        <f t="shared" si="13"/>
        <v>15000</v>
      </c>
      <c r="G282" s="39"/>
      <c r="H282" s="37">
        <f t="shared" si="12"/>
        <v>0</v>
      </c>
    </row>
    <row r="283" spans="1:8" x14ac:dyDescent="0.3">
      <c r="A283" s="26" t="s">
        <v>539</v>
      </c>
      <c r="B283" s="17" t="s">
        <v>540</v>
      </c>
      <c r="C283" s="18" t="s">
        <v>2</v>
      </c>
      <c r="D283" s="19">
        <v>1</v>
      </c>
      <c r="E283" s="41">
        <v>230</v>
      </c>
      <c r="F283" s="19">
        <f t="shared" si="13"/>
        <v>230</v>
      </c>
      <c r="G283" s="39"/>
      <c r="H283" s="37">
        <f t="shared" si="12"/>
        <v>0</v>
      </c>
    </row>
    <row r="284" spans="1:8" ht="72" x14ac:dyDescent="0.3">
      <c r="A284" s="26" t="s">
        <v>541</v>
      </c>
      <c r="B284" s="17" t="s">
        <v>542</v>
      </c>
      <c r="C284" s="18" t="s">
        <v>2</v>
      </c>
      <c r="D284" s="19">
        <v>10</v>
      </c>
      <c r="E284" s="41">
        <v>5000</v>
      </c>
      <c r="F284" s="19">
        <f t="shared" si="13"/>
        <v>50000</v>
      </c>
      <c r="G284" s="39"/>
      <c r="H284" s="37">
        <f t="shared" si="12"/>
        <v>0</v>
      </c>
    </row>
    <row r="285" spans="1:8" s="2" customFormat="1" ht="15.6" x14ac:dyDescent="0.3">
      <c r="A285" s="21" t="s">
        <v>543</v>
      </c>
      <c r="B285" s="22" t="s">
        <v>544</v>
      </c>
      <c r="C285" s="23" t="s">
        <v>5</v>
      </c>
      <c r="D285" s="24" t="s">
        <v>5</v>
      </c>
      <c r="E285" s="42" t="s">
        <v>5</v>
      </c>
      <c r="F285" s="24" t="s">
        <v>5</v>
      </c>
      <c r="G285" s="40"/>
      <c r="H285" s="37" t="str">
        <f t="shared" si="12"/>
        <v/>
      </c>
    </row>
    <row r="286" spans="1:8" s="2" customFormat="1" ht="15.6" x14ac:dyDescent="0.3">
      <c r="A286" s="21" t="s">
        <v>545</v>
      </c>
      <c r="B286" s="22" t="s">
        <v>546</v>
      </c>
      <c r="C286" s="23" t="s">
        <v>5</v>
      </c>
      <c r="D286" s="24" t="s">
        <v>5</v>
      </c>
      <c r="E286" s="42" t="s">
        <v>5</v>
      </c>
      <c r="F286" s="24" t="s">
        <v>5</v>
      </c>
      <c r="G286" s="40"/>
      <c r="H286" s="37" t="str">
        <f t="shared" si="12"/>
        <v/>
      </c>
    </row>
    <row r="287" spans="1:8" ht="28.8" x14ac:dyDescent="0.3">
      <c r="A287" s="26" t="s">
        <v>547</v>
      </c>
      <c r="B287" s="17" t="s">
        <v>548</v>
      </c>
      <c r="C287" s="18" t="s">
        <v>21</v>
      </c>
      <c r="D287" s="19">
        <v>150</v>
      </c>
      <c r="E287" s="41">
        <v>267</v>
      </c>
      <c r="F287" s="19">
        <f t="shared" ref="F287:F299" si="14">MMULT(D287,E287)</f>
        <v>40050</v>
      </c>
      <c r="G287" s="39"/>
      <c r="H287" s="37">
        <f t="shared" si="12"/>
        <v>0</v>
      </c>
    </row>
    <row r="288" spans="1:8" ht="28.8" x14ac:dyDescent="0.3">
      <c r="A288" s="26" t="s">
        <v>549</v>
      </c>
      <c r="B288" s="17" t="s">
        <v>550</v>
      </c>
      <c r="C288" s="18" t="s">
        <v>21</v>
      </c>
      <c r="D288" s="19">
        <v>380</v>
      </c>
      <c r="E288" s="41">
        <v>1000</v>
      </c>
      <c r="F288" s="19">
        <f t="shared" si="14"/>
        <v>380000</v>
      </c>
      <c r="G288" s="39"/>
      <c r="H288" s="37">
        <f t="shared" si="12"/>
        <v>0</v>
      </c>
    </row>
    <row r="289" spans="1:8" ht="28.8" x14ac:dyDescent="0.3">
      <c r="A289" s="26" t="s">
        <v>551</v>
      </c>
      <c r="B289" s="17" t="s">
        <v>552</v>
      </c>
      <c r="C289" s="18" t="s">
        <v>21</v>
      </c>
      <c r="D289" s="19">
        <v>87</v>
      </c>
      <c r="E289" s="41">
        <v>1000</v>
      </c>
      <c r="F289" s="19">
        <f t="shared" si="14"/>
        <v>87000</v>
      </c>
      <c r="G289" s="39"/>
      <c r="H289" s="37">
        <f t="shared" si="12"/>
        <v>0</v>
      </c>
    </row>
    <row r="290" spans="1:8" ht="28.8" x14ac:dyDescent="0.3">
      <c r="A290" s="26" t="s">
        <v>553</v>
      </c>
      <c r="B290" s="17" t="s">
        <v>554</v>
      </c>
      <c r="C290" s="18" t="s">
        <v>21</v>
      </c>
      <c r="D290" s="19">
        <v>170</v>
      </c>
      <c r="E290" s="41">
        <v>2000</v>
      </c>
      <c r="F290" s="19">
        <f t="shared" si="14"/>
        <v>340000</v>
      </c>
      <c r="G290" s="39"/>
      <c r="H290" s="37">
        <f t="shared" si="12"/>
        <v>0</v>
      </c>
    </row>
    <row r="291" spans="1:8" ht="28.8" x14ac:dyDescent="0.3">
      <c r="A291" s="26" t="s">
        <v>555</v>
      </c>
      <c r="B291" s="17" t="s">
        <v>556</v>
      </c>
      <c r="C291" s="18" t="s">
        <v>21</v>
      </c>
      <c r="D291" s="19">
        <v>2</v>
      </c>
      <c r="E291" s="41">
        <v>2000</v>
      </c>
      <c r="F291" s="19">
        <f t="shared" si="14"/>
        <v>4000</v>
      </c>
      <c r="G291" s="39"/>
      <c r="H291" s="37">
        <f t="shared" si="12"/>
        <v>0</v>
      </c>
    </row>
    <row r="292" spans="1:8" ht="28.8" x14ac:dyDescent="0.3">
      <c r="A292" s="26" t="s">
        <v>557</v>
      </c>
      <c r="B292" s="17" t="s">
        <v>558</v>
      </c>
      <c r="C292" s="18" t="s">
        <v>21</v>
      </c>
      <c r="D292" s="19">
        <v>1492</v>
      </c>
      <c r="E292" s="41">
        <v>800</v>
      </c>
      <c r="F292" s="19">
        <f t="shared" si="14"/>
        <v>1193600</v>
      </c>
      <c r="G292" s="39"/>
      <c r="H292" s="37">
        <f t="shared" si="12"/>
        <v>0</v>
      </c>
    </row>
    <row r="293" spans="1:8" ht="43.2" x14ac:dyDescent="0.3">
      <c r="A293" s="26" t="s">
        <v>559</v>
      </c>
      <c r="B293" s="17" t="s">
        <v>560</v>
      </c>
      <c r="C293" s="18" t="s">
        <v>21</v>
      </c>
      <c r="D293" s="19">
        <v>300</v>
      </c>
      <c r="E293" s="41">
        <v>800</v>
      </c>
      <c r="F293" s="19">
        <f t="shared" si="14"/>
        <v>240000</v>
      </c>
      <c r="G293" s="39"/>
      <c r="H293" s="37">
        <f t="shared" si="12"/>
        <v>0</v>
      </c>
    </row>
    <row r="294" spans="1:8" ht="28.8" x14ac:dyDescent="0.3">
      <c r="A294" s="26" t="s">
        <v>561</v>
      </c>
      <c r="B294" s="17" t="s">
        <v>562</v>
      </c>
      <c r="C294" s="18" t="s">
        <v>21</v>
      </c>
      <c r="D294" s="19">
        <v>15</v>
      </c>
      <c r="E294" s="41">
        <v>1150</v>
      </c>
      <c r="F294" s="19">
        <f t="shared" si="14"/>
        <v>17250</v>
      </c>
      <c r="G294" s="39"/>
      <c r="H294" s="37">
        <f t="shared" si="12"/>
        <v>0</v>
      </c>
    </row>
    <row r="295" spans="1:8" x14ac:dyDescent="0.3">
      <c r="A295" s="26" t="s">
        <v>563</v>
      </c>
      <c r="B295" s="17" t="s">
        <v>564</v>
      </c>
      <c r="C295" s="18" t="s">
        <v>21</v>
      </c>
      <c r="D295" s="19">
        <v>40</v>
      </c>
      <c r="E295" s="41">
        <v>200</v>
      </c>
      <c r="F295" s="19">
        <f t="shared" si="14"/>
        <v>8000</v>
      </c>
      <c r="G295" s="39"/>
      <c r="H295" s="37">
        <f t="shared" si="12"/>
        <v>0</v>
      </c>
    </row>
    <row r="296" spans="1:8" ht="28.8" x14ac:dyDescent="0.3">
      <c r="A296" s="26" t="s">
        <v>565</v>
      </c>
      <c r="B296" s="17" t="s">
        <v>566</v>
      </c>
      <c r="C296" s="18" t="s">
        <v>12</v>
      </c>
      <c r="D296" s="19">
        <v>90</v>
      </c>
      <c r="E296" s="41">
        <v>550</v>
      </c>
      <c r="F296" s="19">
        <f t="shared" si="14"/>
        <v>49500</v>
      </c>
      <c r="G296" s="39"/>
      <c r="H296" s="37">
        <f t="shared" si="12"/>
        <v>0</v>
      </c>
    </row>
    <row r="297" spans="1:8" x14ac:dyDescent="0.3">
      <c r="A297" s="26" t="s">
        <v>567</v>
      </c>
      <c r="B297" s="17" t="s">
        <v>568</v>
      </c>
      <c r="C297" s="18" t="s">
        <v>12</v>
      </c>
      <c r="D297" s="19">
        <v>345</v>
      </c>
      <c r="E297" s="41">
        <v>90</v>
      </c>
      <c r="F297" s="19">
        <f t="shared" si="14"/>
        <v>31050</v>
      </c>
      <c r="G297" s="39"/>
      <c r="H297" s="37">
        <f t="shared" si="12"/>
        <v>0</v>
      </c>
    </row>
    <row r="298" spans="1:8" ht="28.8" x14ac:dyDescent="0.3">
      <c r="A298" s="26" t="s">
        <v>569</v>
      </c>
      <c r="B298" s="17" t="s">
        <v>570</v>
      </c>
      <c r="C298" s="18" t="s">
        <v>41</v>
      </c>
      <c r="D298" s="19">
        <v>230</v>
      </c>
      <c r="E298" s="41">
        <v>200</v>
      </c>
      <c r="F298" s="19">
        <f t="shared" si="14"/>
        <v>46000</v>
      </c>
      <c r="G298" s="39"/>
      <c r="H298" s="37">
        <f t="shared" si="12"/>
        <v>0</v>
      </c>
    </row>
    <row r="299" spans="1:8" ht="28.8" x14ac:dyDescent="0.3">
      <c r="A299" s="26" t="s">
        <v>571</v>
      </c>
      <c r="B299" s="17" t="s">
        <v>572</v>
      </c>
      <c r="C299" s="18" t="s">
        <v>172</v>
      </c>
      <c r="D299" s="19">
        <v>1</v>
      </c>
      <c r="E299" s="41">
        <v>250000</v>
      </c>
      <c r="F299" s="19">
        <f t="shared" si="14"/>
        <v>250000</v>
      </c>
      <c r="G299" s="39"/>
      <c r="H299" s="37">
        <f t="shared" si="12"/>
        <v>0</v>
      </c>
    </row>
    <row r="300" spans="1:8" s="2" customFormat="1" ht="15.6" x14ac:dyDescent="0.3">
      <c r="A300" s="21" t="s">
        <v>573</v>
      </c>
      <c r="B300" s="22" t="s">
        <v>574</v>
      </c>
      <c r="C300" s="23" t="s">
        <v>5</v>
      </c>
      <c r="D300" s="24" t="s">
        <v>5</v>
      </c>
      <c r="E300" s="42" t="s">
        <v>5</v>
      </c>
      <c r="F300" s="24" t="s">
        <v>5</v>
      </c>
      <c r="G300" s="40"/>
      <c r="H300" s="37" t="str">
        <f t="shared" si="12"/>
        <v/>
      </c>
    </row>
    <row r="301" spans="1:8" s="2" customFormat="1" ht="15.6" x14ac:dyDescent="0.3">
      <c r="A301" s="21" t="s">
        <v>575</v>
      </c>
      <c r="B301" s="22" t="s">
        <v>576</v>
      </c>
      <c r="C301" s="23" t="s">
        <v>5</v>
      </c>
      <c r="D301" s="24" t="s">
        <v>5</v>
      </c>
      <c r="E301" s="42" t="s">
        <v>5</v>
      </c>
      <c r="F301" s="24" t="s">
        <v>5</v>
      </c>
      <c r="G301" s="40"/>
      <c r="H301" s="37" t="str">
        <f t="shared" si="12"/>
        <v/>
      </c>
    </row>
    <row r="302" spans="1:8" ht="28.8" x14ac:dyDescent="0.3">
      <c r="A302" s="26" t="s">
        <v>577</v>
      </c>
      <c r="B302" s="17" t="s">
        <v>578</v>
      </c>
      <c r="C302" s="18" t="s">
        <v>21</v>
      </c>
      <c r="D302" s="19">
        <v>200</v>
      </c>
      <c r="E302" s="41">
        <v>5.4</v>
      </c>
      <c r="F302" s="19">
        <f>MMULT(D302,E302)</f>
        <v>1080</v>
      </c>
      <c r="G302" s="39"/>
      <c r="H302" s="37">
        <f t="shared" si="12"/>
        <v>0</v>
      </c>
    </row>
    <row r="303" spans="1:8" s="2" customFormat="1" ht="15.6" x14ac:dyDescent="0.3">
      <c r="A303" s="21" t="s">
        <v>579</v>
      </c>
      <c r="B303" s="22" t="s">
        <v>580</v>
      </c>
      <c r="C303" s="23" t="s">
        <v>5</v>
      </c>
      <c r="D303" s="24" t="s">
        <v>5</v>
      </c>
      <c r="E303" s="42" t="s">
        <v>5</v>
      </c>
      <c r="F303" s="24" t="s">
        <v>5</v>
      </c>
      <c r="G303" s="40"/>
      <c r="H303" s="37" t="str">
        <f t="shared" si="12"/>
        <v/>
      </c>
    </row>
    <row r="304" spans="1:8" x14ac:dyDescent="0.3">
      <c r="A304" s="26" t="s">
        <v>581</v>
      </c>
      <c r="B304" s="17" t="s">
        <v>582</v>
      </c>
      <c r="C304" s="18" t="s">
        <v>2</v>
      </c>
      <c r="D304" s="19">
        <v>110</v>
      </c>
      <c r="E304" s="41">
        <v>16.7</v>
      </c>
      <c r="F304" s="19">
        <f>MMULT(D304,E304)</f>
        <v>1837</v>
      </c>
      <c r="G304" s="39"/>
      <c r="H304" s="37">
        <f t="shared" si="12"/>
        <v>0</v>
      </c>
    </row>
    <row r="305" spans="1:8" x14ac:dyDescent="0.3">
      <c r="A305" s="26" t="s">
        <v>583</v>
      </c>
      <c r="B305" s="17" t="s">
        <v>584</v>
      </c>
      <c r="C305" s="18" t="s">
        <v>2</v>
      </c>
      <c r="D305" s="19">
        <v>200</v>
      </c>
      <c r="E305" s="41">
        <v>27.5</v>
      </c>
      <c r="F305" s="19">
        <f>MMULT(D305,E305)</f>
        <v>5500</v>
      </c>
      <c r="G305" s="39"/>
      <c r="H305" s="37">
        <f t="shared" si="12"/>
        <v>0</v>
      </c>
    </row>
    <row r="306" spans="1:8" x14ac:dyDescent="0.3">
      <c r="A306" s="26" t="s">
        <v>585</v>
      </c>
      <c r="B306" s="17" t="s">
        <v>586</v>
      </c>
      <c r="C306" s="18" t="s">
        <v>2</v>
      </c>
      <c r="D306" s="19">
        <v>25</v>
      </c>
      <c r="E306" s="41">
        <v>126</v>
      </c>
      <c r="F306" s="19">
        <f>MMULT(D306,E306)</f>
        <v>3150</v>
      </c>
      <c r="G306" s="39"/>
      <c r="H306" s="37">
        <f t="shared" si="12"/>
        <v>0</v>
      </c>
    </row>
    <row r="307" spans="1:8" x14ac:dyDescent="0.3">
      <c r="A307" s="26" t="s">
        <v>587</v>
      </c>
      <c r="B307" s="17" t="s">
        <v>588</v>
      </c>
      <c r="C307" s="18" t="s">
        <v>2</v>
      </c>
      <c r="D307" s="19">
        <v>270</v>
      </c>
      <c r="E307" s="41">
        <v>34.5</v>
      </c>
      <c r="F307" s="19">
        <f>MMULT(D307,E307)</f>
        <v>9315</v>
      </c>
      <c r="G307" s="39"/>
      <c r="H307" s="37">
        <f t="shared" si="12"/>
        <v>0</v>
      </c>
    </row>
    <row r="308" spans="1:8" s="2" customFormat="1" ht="15.6" x14ac:dyDescent="0.3">
      <c r="A308" s="21" t="s">
        <v>589</v>
      </c>
      <c r="B308" s="22" t="s">
        <v>590</v>
      </c>
      <c r="C308" s="23" t="s">
        <v>5</v>
      </c>
      <c r="D308" s="24" t="s">
        <v>5</v>
      </c>
      <c r="E308" s="42" t="s">
        <v>5</v>
      </c>
      <c r="F308" s="24" t="s">
        <v>5</v>
      </c>
      <c r="G308" s="40"/>
      <c r="H308" s="37" t="str">
        <f t="shared" si="12"/>
        <v/>
      </c>
    </row>
    <row r="309" spans="1:8" ht="28.8" x14ac:dyDescent="0.3">
      <c r="A309" s="26" t="s">
        <v>591</v>
      </c>
      <c r="B309" s="17" t="s">
        <v>592</v>
      </c>
      <c r="C309" s="18" t="s">
        <v>2</v>
      </c>
      <c r="D309" s="19">
        <v>1</v>
      </c>
      <c r="E309" s="41">
        <v>6400</v>
      </c>
      <c r="F309" s="19">
        <f>MMULT(D309,E309)</f>
        <v>6400</v>
      </c>
      <c r="G309" s="39"/>
      <c r="H309" s="37">
        <f t="shared" si="12"/>
        <v>0</v>
      </c>
    </row>
    <row r="310" spans="1:8" x14ac:dyDescent="0.3">
      <c r="A310" s="26" t="s">
        <v>593</v>
      </c>
      <c r="B310" s="17" t="s">
        <v>594</v>
      </c>
      <c r="C310" s="18" t="s">
        <v>2</v>
      </c>
      <c r="D310" s="19">
        <v>4</v>
      </c>
      <c r="E310" s="41">
        <v>330</v>
      </c>
      <c r="F310" s="19">
        <f>MMULT(D310,E310)</f>
        <v>1320</v>
      </c>
      <c r="G310" s="39"/>
      <c r="H310" s="37">
        <f t="shared" si="12"/>
        <v>0</v>
      </c>
    </row>
    <row r="311" spans="1:8" s="2" customFormat="1" ht="15.6" x14ac:dyDescent="0.3">
      <c r="A311" s="21" t="s">
        <v>595</v>
      </c>
      <c r="B311" s="22" t="s">
        <v>596</v>
      </c>
      <c r="C311" s="23" t="s">
        <v>5</v>
      </c>
      <c r="D311" s="24" t="s">
        <v>5</v>
      </c>
      <c r="E311" s="42" t="s">
        <v>5</v>
      </c>
      <c r="F311" s="24" t="s">
        <v>5</v>
      </c>
      <c r="G311" s="40"/>
      <c r="H311" s="37" t="str">
        <f t="shared" si="12"/>
        <v/>
      </c>
    </row>
    <row r="312" spans="1:8" ht="43.2" x14ac:dyDescent="0.3">
      <c r="A312" s="26" t="s">
        <v>597</v>
      </c>
      <c r="B312" s="17" t="s">
        <v>598</v>
      </c>
      <c r="C312" s="18" t="s">
        <v>2</v>
      </c>
      <c r="D312" s="19">
        <v>1</v>
      </c>
      <c r="E312" s="41">
        <v>12130</v>
      </c>
      <c r="F312" s="19">
        <f>MMULT(D312,E312)</f>
        <v>12130</v>
      </c>
      <c r="G312" s="39"/>
      <c r="H312" s="37">
        <f t="shared" si="12"/>
        <v>0</v>
      </c>
    </row>
    <row r="313" spans="1:8" ht="28.8" x14ac:dyDescent="0.3">
      <c r="A313" s="26" t="s">
        <v>599</v>
      </c>
      <c r="B313" s="17" t="s">
        <v>600</v>
      </c>
      <c r="C313" s="18" t="s">
        <v>172</v>
      </c>
      <c r="D313" s="19">
        <v>1</v>
      </c>
      <c r="E313" s="41">
        <v>1700</v>
      </c>
      <c r="F313" s="19">
        <f>MMULT(D313,E313)</f>
        <v>1700</v>
      </c>
      <c r="G313" s="39"/>
      <c r="H313" s="37">
        <f t="shared" si="12"/>
        <v>0</v>
      </c>
    </row>
    <row r="314" spans="1:8" s="2" customFormat="1" ht="15.6" x14ac:dyDescent="0.3">
      <c r="A314" s="21" t="s">
        <v>601</v>
      </c>
      <c r="B314" s="22" t="s">
        <v>602</v>
      </c>
      <c r="C314" s="23" t="s">
        <v>5</v>
      </c>
      <c r="D314" s="24" t="s">
        <v>5</v>
      </c>
      <c r="E314" s="42" t="s">
        <v>5</v>
      </c>
      <c r="F314" s="24" t="s">
        <v>5</v>
      </c>
      <c r="G314" s="40"/>
      <c r="H314" s="37" t="str">
        <f t="shared" si="12"/>
        <v/>
      </c>
    </row>
    <row r="315" spans="1:8" ht="28.8" x14ac:dyDescent="0.3">
      <c r="A315" s="26" t="s">
        <v>603</v>
      </c>
      <c r="B315" s="17" t="s">
        <v>604</v>
      </c>
      <c r="C315" s="18" t="s">
        <v>41</v>
      </c>
      <c r="D315" s="19">
        <v>30</v>
      </c>
      <c r="E315" s="41">
        <v>18</v>
      </c>
      <c r="F315" s="19">
        <f t="shared" ref="F315:F322" si="15">MMULT(D315,E315)</f>
        <v>540</v>
      </c>
      <c r="G315" s="39"/>
      <c r="H315" s="37">
        <f t="shared" si="12"/>
        <v>0</v>
      </c>
    </row>
    <row r="316" spans="1:8" ht="28.8" x14ac:dyDescent="0.3">
      <c r="A316" s="26" t="s">
        <v>605</v>
      </c>
      <c r="B316" s="17" t="s">
        <v>606</v>
      </c>
      <c r="C316" s="18" t="s">
        <v>41</v>
      </c>
      <c r="D316" s="19">
        <v>10</v>
      </c>
      <c r="E316" s="41">
        <v>18.899999999999999</v>
      </c>
      <c r="F316" s="19">
        <f t="shared" si="15"/>
        <v>189</v>
      </c>
      <c r="G316" s="39"/>
      <c r="H316" s="37">
        <f t="shared" si="12"/>
        <v>0</v>
      </c>
    </row>
    <row r="317" spans="1:8" ht="28.8" x14ac:dyDescent="0.3">
      <c r="A317" s="26" t="s">
        <v>607</v>
      </c>
      <c r="B317" s="17" t="s">
        <v>608</v>
      </c>
      <c r="C317" s="18" t="s">
        <v>41</v>
      </c>
      <c r="D317" s="19">
        <v>70</v>
      </c>
      <c r="E317" s="41">
        <v>18.3</v>
      </c>
      <c r="F317" s="19">
        <f t="shared" si="15"/>
        <v>1281</v>
      </c>
      <c r="G317" s="39"/>
      <c r="H317" s="37">
        <f t="shared" si="12"/>
        <v>0</v>
      </c>
    </row>
    <row r="318" spans="1:8" ht="28.8" x14ac:dyDescent="0.3">
      <c r="A318" s="26" t="s">
        <v>609</v>
      </c>
      <c r="B318" s="17" t="s">
        <v>610</v>
      </c>
      <c r="C318" s="18" t="s">
        <v>41</v>
      </c>
      <c r="D318" s="19">
        <v>80</v>
      </c>
      <c r="E318" s="41">
        <v>22</v>
      </c>
      <c r="F318" s="19">
        <f t="shared" si="15"/>
        <v>1760</v>
      </c>
      <c r="G318" s="39"/>
      <c r="H318" s="37">
        <f t="shared" si="12"/>
        <v>0</v>
      </c>
    </row>
    <row r="319" spans="1:8" ht="28.8" x14ac:dyDescent="0.3">
      <c r="A319" s="26" t="s">
        <v>611</v>
      </c>
      <c r="B319" s="17" t="s">
        <v>612</v>
      </c>
      <c r="C319" s="18" t="s">
        <v>41</v>
      </c>
      <c r="D319" s="19">
        <v>40</v>
      </c>
      <c r="E319" s="41">
        <v>27</v>
      </c>
      <c r="F319" s="19">
        <f t="shared" si="15"/>
        <v>1080</v>
      </c>
      <c r="G319" s="39"/>
      <c r="H319" s="37">
        <f t="shared" si="12"/>
        <v>0</v>
      </c>
    </row>
    <row r="320" spans="1:8" ht="28.8" x14ac:dyDescent="0.3">
      <c r="A320" s="26" t="s">
        <v>613</v>
      </c>
      <c r="B320" s="17" t="s">
        <v>614</v>
      </c>
      <c r="C320" s="18" t="s">
        <v>41</v>
      </c>
      <c r="D320" s="19">
        <v>70</v>
      </c>
      <c r="E320" s="41">
        <v>98</v>
      </c>
      <c r="F320" s="19">
        <f t="shared" si="15"/>
        <v>6860</v>
      </c>
      <c r="G320" s="39"/>
      <c r="H320" s="37">
        <f t="shared" si="12"/>
        <v>0</v>
      </c>
    </row>
    <row r="321" spans="1:8" ht="28.8" x14ac:dyDescent="0.3">
      <c r="A321" s="26" t="s">
        <v>615</v>
      </c>
      <c r="B321" s="17" t="s">
        <v>616</v>
      </c>
      <c r="C321" s="18" t="s">
        <v>41</v>
      </c>
      <c r="D321" s="19">
        <v>80</v>
      </c>
      <c r="E321" s="41">
        <v>78</v>
      </c>
      <c r="F321" s="19">
        <f t="shared" si="15"/>
        <v>6240</v>
      </c>
      <c r="G321" s="39"/>
      <c r="H321" s="37">
        <f t="shared" si="12"/>
        <v>0</v>
      </c>
    </row>
    <row r="322" spans="1:8" ht="28.8" x14ac:dyDescent="0.3">
      <c r="A322" s="26" t="s">
        <v>617</v>
      </c>
      <c r="B322" s="17" t="s">
        <v>618</v>
      </c>
      <c r="C322" s="18" t="s">
        <v>41</v>
      </c>
      <c r="D322" s="19">
        <v>30</v>
      </c>
      <c r="E322" s="41">
        <v>56</v>
      </c>
      <c r="F322" s="19">
        <f t="shared" si="15"/>
        <v>1680</v>
      </c>
      <c r="G322" s="39"/>
      <c r="H322" s="37">
        <f t="shared" si="12"/>
        <v>0</v>
      </c>
    </row>
    <row r="323" spans="1:8" s="2" customFormat="1" ht="15.6" x14ac:dyDescent="0.3">
      <c r="A323" s="21" t="s">
        <v>619</v>
      </c>
      <c r="B323" s="22" t="s">
        <v>620</v>
      </c>
      <c r="C323" s="23" t="s">
        <v>5</v>
      </c>
      <c r="D323" s="24" t="s">
        <v>5</v>
      </c>
      <c r="E323" s="42" t="s">
        <v>5</v>
      </c>
      <c r="F323" s="24" t="s">
        <v>5</v>
      </c>
      <c r="G323" s="40"/>
      <c r="H323" s="37" t="str">
        <f t="shared" si="12"/>
        <v/>
      </c>
    </row>
    <row r="324" spans="1:8" ht="28.8" x14ac:dyDescent="0.3">
      <c r="A324" s="26" t="s">
        <v>621</v>
      </c>
      <c r="B324" s="17" t="s">
        <v>622</v>
      </c>
      <c r="C324" s="18" t="s">
        <v>41</v>
      </c>
      <c r="D324" s="19">
        <v>750</v>
      </c>
      <c r="E324" s="41">
        <v>8</v>
      </c>
      <c r="F324" s="19">
        <f>MMULT(D324,E324)</f>
        <v>6000</v>
      </c>
      <c r="G324" s="39"/>
      <c r="H324" s="37">
        <f t="shared" si="12"/>
        <v>0</v>
      </c>
    </row>
    <row r="325" spans="1:8" x14ac:dyDescent="0.3">
      <c r="A325" s="26" t="s">
        <v>623</v>
      </c>
      <c r="B325" s="17" t="s">
        <v>624</v>
      </c>
      <c r="C325" s="18" t="s">
        <v>21</v>
      </c>
      <c r="D325" s="19">
        <v>570</v>
      </c>
      <c r="E325" s="41">
        <v>500</v>
      </c>
      <c r="F325" s="19">
        <f>MMULT(D325,E325)</f>
        <v>285000</v>
      </c>
      <c r="G325" s="39"/>
      <c r="H325" s="37">
        <f t="shared" si="12"/>
        <v>0</v>
      </c>
    </row>
    <row r="326" spans="1:8" s="2" customFormat="1" ht="15.6" x14ac:dyDescent="0.3">
      <c r="A326" s="21" t="s">
        <v>625</v>
      </c>
      <c r="B326" s="22" t="s">
        <v>626</v>
      </c>
      <c r="C326" s="23" t="s">
        <v>5</v>
      </c>
      <c r="D326" s="24" t="s">
        <v>5</v>
      </c>
      <c r="E326" s="42" t="s">
        <v>5</v>
      </c>
      <c r="F326" s="24" t="s">
        <v>5</v>
      </c>
      <c r="G326" s="40"/>
      <c r="H326" s="37" t="str">
        <f t="shared" si="12"/>
        <v/>
      </c>
    </row>
    <row r="327" spans="1:8" x14ac:dyDescent="0.3">
      <c r="A327" s="26" t="s">
        <v>627</v>
      </c>
      <c r="B327" s="17" t="s">
        <v>628</v>
      </c>
      <c r="C327" s="18" t="s">
        <v>2</v>
      </c>
      <c r="D327" s="19">
        <v>2</v>
      </c>
      <c r="E327" s="41">
        <v>1500</v>
      </c>
      <c r="F327" s="19">
        <f>MMULT(D327,E327)</f>
        <v>3000</v>
      </c>
      <c r="G327" s="39"/>
      <c r="H327" s="37">
        <f t="shared" si="12"/>
        <v>0</v>
      </c>
    </row>
    <row r="328" spans="1:8" s="2" customFormat="1" ht="15.6" x14ac:dyDescent="0.3">
      <c r="A328" s="21" t="s">
        <v>629</v>
      </c>
      <c r="B328" s="22" t="s">
        <v>630</v>
      </c>
      <c r="C328" s="23" t="s">
        <v>5</v>
      </c>
      <c r="D328" s="24" t="s">
        <v>5</v>
      </c>
      <c r="E328" s="42" t="s">
        <v>5</v>
      </c>
      <c r="F328" s="24" t="s">
        <v>5</v>
      </c>
      <c r="G328" s="40"/>
      <c r="H328" s="37" t="str">
        <f t="shared" si="12"/>
        <v/>
      </c>
    </row>
    <row r="329" spans="1:8" ht="57.6" x14ac:dyDescent="0.3">
      <c r="A329" s="26" t="s">
        <v>631</v>
      </c>
      <c r="B329" s="17" t="s">
        <v>632</v>
      </c>
      <c r="C329" s="18" t="s">
        <v>2</v>
      </c>
      <c r="D329" s="19">
        <v>1</v>
      </c>
      <c r="E329" s="41">
        <v>4550</v>
      </c>
      <c r="F329" s="19">
        <f>MMULT(D329,E329)</f>
        <v>4550</v>
      </c>
      <c r="G329" s="39"/>
      <c r="H329" s="37">
        <f t="shared" ref="H329:H392" si="16">IF(E329="","",G329*D329)</f>
        <v>0</v>
      </c>
    </row>
    <row r="330" spans="1:8" x14ac:dyDescent="0.3">
      <c r="A330" s="26" t="s">
        <v>633</v>
      </c>
      <c r="B330" s="17" t="s">
        <v>634</v>
      </c>
      <c r="C330" s="18" t="s">
        <v>2</v>
      </c>
      <c r="D330" s="19">
        <v>3</v>
      </c>
      <c r="E330" s="41">
        <v>530</v>
      </c>
      <c r="F330" s="19">
        <f>MMULT(D330,E330)</f>
        <v>1590</v>
      </c>
      <c r="G330" s="39"/>
      <c r="H330" s="37">
        <f t="shared" si="16"/>
        <v>0</v>
      </c>
    </row>
    <row r="331" spans="1:8" s="2" customFormat="1" ht="15.6" x14ac:dyDescent="0.3">
      <c r="A331" s="21" t="s">
        <v>635</v>
      </c>
      <c r="B331" s="22" t="s">
        <v>574</v>
      </c>
      <c r="C331" s="23" t="s">
        <v>5</v>
      </c>
      <c r="D331" s="24" t="s">
        <v>5</v>
      </c>
      <c r="E331" s="42" t="s">
        <v>5</v>
      </c>
      <c r="F331" s="24" t="s">
        <v>5</v>
      </c>
      <c r="G331" s="40"/>
      <c r="H331" s="37" t="str">
        <f t="shared" si="16"/>
        <v/>
      </c>
    </row>
    <row r="332" spans="1:8" ht="86.4" x14ac:dyDescent="0.3">
      <c r="A332" s="26" t="s">
        <v>636</v>
      </c>
      <c r="B332" s="17" t="s">
        <v>637</v>
      </c>
      <c r="C332" s="18" t="s">
        <v>172</v>
      </c>
      <c r="D332" s="19">
        <v>22</v>
      </c>
      <c r="E332" s="41">
        <v>50</v>
      </c>
      <c r="F332" s="19">
        <f t="shared" ref="F332:F345" si="17">MMULT(D332,E332)</f>
        <v>1100</v>
      </c>
      <c r="G332" s="39"/>
      <c r="H332" s="37">
        <f t="shared" si="16"/>
        <v>0</v>
      </c>
    </row>
    <row r="333" spans="1:8" ht="86.4" x14ac:dyDescent="0.3">
      <c r="A333" s="26" t="s">
        <v>638</v>
      </c>
      <c r="B333" s="17" t="s">
        <v>639</v>
      </c>
      <c r="C333" s="18" t="s">
        <v>172</v>
      </c>
      <c r="D333" s="19">
        <v>8</v>
      </c>
      <c r="E333" s="41">
        <v>70</v>
      </c>
      <c r="F333" s="19">
        <f t="shared" si="17"/>
        <v>560</v>
      </c>
      <c r="G333" s="39"/>
      <c r="H333" s="37">
        <f t="shared" si="16"/>
        <v>0</v>
      </c>
    </row>
    <row r="334" spans="1:8" x14ac:dyDescent="0.3">
      <c r="A334" s="26" t="s">
        <v>640</v>
      </c>
      <c r="B334" s="17" t="s">
        <v>641</v>
      </c>
      <c r="C334" s="18" t="s">
        <v>172</v>
      </c>
      <c r="D334" s="19">
        <v>1</v>
      </c>
      <c r="E334" s="41">
        <v>850</v>
      </c>
      <c r="F334" s="19">
        <f t="shared" si="17"/>
        <v>850</v>
      </c>
      <c r="G334" s="39"/>
      <c r="H334" s="37">
        <f t="shared" si="16"/>
        <v>0</v>
      </c>
    </row>
    <row r="335" spans="1:8" ht="28.8" x14ac:dyDescent="0.3">
      <c r="A335" s="26" t="s">
        <v>642</v>
      </c>
      <c r="B335" s="17" t="s">
        <v>643</v>
      </c>
      <c r="C335" s="18" t="s">
        <v>172</v>
      </c>
      <c r="D335" s="19">
        <v>1</v>
      </c>
      <c r="E335" s="41">
        <v>850</v>
      </c>
      <c r="F335" s="19">
        <f t="shared" si="17"/>
        <v>850</v>
      </c>
      <c r="G335" s="39"/>
      <c r="H335" s="37">
        <f t="shared" si="16"/>
        <v>0</v>
      </c>
    </row>
    <row r="336" spans="1:8" ht="43.2" x14ac:dyDescent="0.3">
      <c r="A336" s="26" t="s">
        <v>644</v>
      </c>
      <c r="B336" s="17" t="s">
        <v>645</v>
      </c>
      <c r="C336" s="18" t="s">
        <v>2</v>
      </c>
      <c r="D336" s="19">
        <v>4</v>
      </c>
      <c r="E336" s="41">
        <v>5100</v>
      </c>
      <c r="F336" s="19">
        <f t="shared" si="17"/>
        <v>20400</v>
      </c>
      <c r="G336" s="39"/>
      <c r="H336" s="37">
        <f t="shared" si="16"/>
        <v>0</v>
      </c>
    </row>
    <row r="337" spans="1:8" ht="28.8" x14ac:dyDescent="0.3">
      <c r="A337" s="26" t="s">
        <v>646</v>
      </c>
      <c r="B337" s="17" t="s">
        <v>647</v>
      </c>
      <c r="C337" s="18" t="s">
        <v>2</v>
      </c>
      <c r="D337" s="19">
        <v>3</v>
      </c>
      <c r="E337" s="41">
        <v>2400</v>
      </c>
      <c r="F337" s="19">
        <f t="shared" si="17"/>
        <v>7200</v>
      </c>
      <c r="G337" s="39"/>
      <c r="H337" s="37">
        <f t="shared" si="16"/>
        <v>0</v>
      </c>
    </row>
    <row r="338" spans="1:8" ht="43.2" x14ac:dyDescent="0.3">
      <c r="A338" s="26" t="s">
        <v>648</v>
      </c>
      <c r="B338" s="17" t="s">
        <v>649</v>
      </c>
      <c r="C338" s="18" t="s">
        <v>172</v>
      </c>
      <c r="D338" s="19">
        <v>7</v>
      </c>
      <c r="E338" s="41">
        <v>580</v>
      </c>
      <c r="F338" s="19">
        <f t="shared" si="17"/>
        <v>4060</v>
      </c>
      <c r="G338" s="39"/>
      <c r="H338" s="37">
        <f t="shared" si="16"/>
        <v>0</v>
      </c>
    </row>
    <row r="339" spans="1:8" ht="28.8" x14ac:dyDescent="0.3">
      <c r="A339" s="26" t="s">
        <v>650</v>
      </c>
      <c r="B339" s="17" t="s">
        <v>651</v>
      </c>
      <c r="C339" s="18" t="s">
        <v>2</v>
      </c>
      <c r="D339" s="19">
        <v>4</v>
      </c>
      <c r="E339" s="41">
        <v>400</v>
      </c>
      <c r="F339" s="19">
        <f t="shared" si="17"/>
        <v>1600</v>
      </c>
      <c r="G339" s="39"/>
      <c r="H339" s="37">
        <f t="shared" si="16"/>
        <v>0</v>
      </c>
    </row>
    <row r="340" spans="1:8" ht="28.8" x14ac:dyDescent="0.3">
      <c r="A340" s="26" t="s">
        <v>652</v>
      </c>
      <c r="B340" s="17" t="s">
        <v>653</v>
      </c>
      <c r="C340" s="18" t="s">
        <v>2</v>
      </c>
      <c r="D340" s="19">
        <v>3</v>
      </c>
      <c r="E340" s="41">
        <v>600</v>
      </c>
      <c r="F340" s="19">
        <f t="shared" si="17"/>
        <v>1800</v>
      </c>
      <c r="G340" s="39"/>
      <c r="H340" s="37">
        <f t="shared" si="16"/>
        <v>0</v>
      </c>
    </row>
    <row r="341" spans="1:8" ht="57.6" x14ac:dyDescent="0.3">
      <c r="A341" s="26" t="s">
        <v>654</v>
      </c>
      <c r="B341" s="17" t="s">
        <v>655</v>
      </c>
      <c r="C341" s="18" t="s">
        <v>172</v>
      </c>
      <c r="D341" s="19">
        <v>3</v>
      </c>
      <c r="E341" s="41">
        <v>600</v>
      </c>
      <c r="F341" s="19">
        <f t="shared" si="17"/>
        <v>1800</v>
      </c>
      <c r="G341" s="39"/>
      <c r="H341" s="37">
        <f t="shared" si="16"/>
        <v>0</v>
      </c>
    </row>
    <row r="342" spans="1:8" ht="57.6" x14ac:dyDescent="0.3">
      <c r="A342" s="26" t="s">
        <v>656</v>
      </c>
      <c r="B342" s="17" t="s">
        <v>657</v>
      </c>
      <c r="C342" s="18" t="s">
        <v>172</v>
      </c>
      <c r="D342" s="19">
        <v>3</v>
      </c>
      <c r="E342" s="41">
        <v>480</v>
      </c>
      <c r="F342" s="19">
        <f t="shared" si="17"/>
        <v>1440</v>
      </c>
      <c r="G342" s="39"/>
      <c r="H342" s="37">
        <f t="shared" si="16"/>
        <v>0</v>
      </c>
    </row>
    <row r="343" spans="1:8" x14ac:dyDescent="0.3">
      <c r="A343" s="26" t="s">
        <v>658</v>
      </c>
      <c r="B343" s="17" t="s">
        <v>659</v>
      </c>
      <c r="C343" s="18" t="s">
        <v>2</v>
      </c>
      <c r="D343" s="19">
        <v>270</v>
      </c>
      <c r="E343" s="41">
        <v>70</v>
      </c>
      <c r="F343" s="19">
        <f t="shared" si="17"/>
        <v>18900</v>
      </c>
      <c r="G343" s="39"/>
      <c r="H343" s="37">
        <f t="shared" si="16"/>
        <v>0</v>
      </c>
    </row>
    <row r="344" spans="1:8" x14ac:dyDescent="0.3">
      <c r="A344" s="26" t="s">
        <v>660</v>
      </c>
      <c r="B344" s="17" t="s">
        <v>661</v>
      </c>
      <c r="C344" s="18" t="s">
        <v>2</v>
      </c>
      <c r="D344" s="19">
        <v>20</v>
      </c>
      <c r="E344" s="41">
        <v>120</v>
      </c>
      <c r="F344" s="19">
        <f t="shared" si="17"/>
        <v>2400</v>
      </c>
      <c r="G344" s="39"/>
      <c r="H344" s="37">
        <f t="shared" si="16"/>
        <v>0</v>
      </c>
    </row>
    <row r="345" spans="1:8" x14ac:dyDescent="0.3">
      <c r="A345" s="26" t="s">
        <v>662</v>
      </c>
      <c r="B345" s="17" t="s">
        <v>663</v>
      </c>
      <c r="C345" s="18" t="s">
        <v>2</v>
      </c>
      <c r="D345" s="19">
        <v>65</v>
      </c>
      <c r="E345" s="41">
        <v>480</v>
      </c>
      <c r="F345" s="19">
        <f t="shared" si="17"/>
        <v>31200</v>
      </c>
      <c r="G345" s="39"/>
      <c r="H345" s="37">
        <f t="shared" si="16"/>
        <v>0</v>
      </c>
    </row>
    <row r="346" spans="1:8" ht="15.6" x14ac:dyDescent="0.3">
      <c r="A346" s="21" t="s">
        <v>848</v>
      </c>
      <c r="B346" s="22" t="s">
        <v>847</v>
      </c>
      <c r="C346" s="23" t="s">
        <v>5</v>
      </c>
      <c r="D346" s="24" t="s">
        <v>5</v>
      </c>
      <c r="E346" s="42" t="s">
        <v>5</v>
      </c>
      <c r="F346" s="24" t="s">
        <v>5</v>
      </c>
      <c r="G346" s="39"/>
      <c r="H346" s="37" t="str">
        <f t="shared" si="16"/>
        <v/>
      </c>
    </row>
    <row r="347" spans="1:8" x14ac:dyDescent="0.3">
      <c r="A347" s="26" t="s">
        <v>846</v>
      </c>
      <c r="B347" s="17" t="s">
        <v>845</v>
      </c>
      <c r="C347" s="18" t="s">
        <v>172</v>
      </c>
      <c r="D347" s="19">
        <v>1</v>
      </c>
      <c r="E347" s="41">
        <v>25000</v>
      </c>
      <c r="F347" s="19">
        <f t="shared" ref="F347:F354" si="18">MMULT(D347,E347)</f>
        <v>25000</v>
      </c>
      <c r="G347" s="39"/>
      <c r="H347" s="37">
        <f t="shared" si="16"/>
        <v>0</v>
      </c>
    </row>
    <row r="348" spans="1:8" ht="28.8" x14ac:dyDescent="0.3">
      <c r="A348" s="26" t="s">
        <v>844</v>
      </c>
      <c r="B348" s="17" t="s">
        <v>843</v>
      </c>
      <c r="C348" s="18" t="s">
        <v>2</v>
      </c>
      <c r="D348" s="19">
        <v>2</v>
      </c>
      <c r="E348" s="41">
        <v>15870</v>
      </c>
      <c r="F348" s="19">
        <f t="shared" si="18"/>
        <v>31740</v>
      </c>
      <c r="G348" s="39"/>
      <c r="H348" s="37">
        <f t="shared" si="16"/>
        <v>0</v>
      </c>
    </row>
    <row r="349" spans="1:8" ht="28.8" x14ac:dyDescent="0.3">
      <c r="A349" s="26" t="s">
        <v>842</v>
      </c>
      <c r="B349" s="17" t="s">
        <v>841</v>
      </c>
      <c r="C349" s="18" t="s">
        <v>2</v>
      </c>
      <c r="D349" s="19">
        <v>16</v>
      </c>
      <c r="E349" s="41">
        <v>4480</v>
      </c>
      <c r="F349" s="19">
        <f t="shared" si="18"/>
        <v>71680</v>
      </c>
      <c r="G349" s="39"/>
      <c r="H349" s="37">
        <f t="shared" si="16"/>
        <v>0</v>
      </c>
    </row>
    <row r="350" spans="1:8" x14ac:dyDescent="0.3">
      <c r="A350" s="26" t="s">
        <v>840</v>
      </c>
      <c r="B350" s="17" t="s">
        <v>839</v>
      </c>
      <c r="C350" s="18" t="s">
        <v>2</v>
      </c>
      <c r="D350" s="19">
        <v>10</v>
      </c>
      <c r="E350" s="41">
        <v>8000</v>
      </c>
      <c r="F350" s="19">
        <f t="shared" si="18"/>
        <v>80000</v>
      </c>
      <c r="G350" s="39"/>
      <c r="H350" s="37">
        <f t="shared" si="16"/>
        <v>0</v>
      </c>
    </row>
    <row r="351" spans="1:8" ht="28.8" x14ac:dyDescent="0.3">
      <c r="A351" s="26" t="s">
        <v>838</v>
      </c>
      <c r="B351" s="17" t="s">
        <v>837</v>
      </c>
      <c r="C351" s="18" t="s">
        <v>2</v>
      </c>
      <c r="D351" s="19">
        <v>10</v>
      </c>
      <c r="E351" s="41">
        <v>1164</v>
      </c>
      <c r="F351" s="19">
        <f t="shared" si="18"/>
        <v>11640</v>
      </c>
      <c r="G351" s="39"/>
      <c r="H351" s="37">
        <f t="shared" si="16"/>
        <v>0</v>
      </c>
    </row>
    <row r="352" spans="1:8" ht="28.8" x14ac:dyDescent="0.3">
      <c r="A352" s="26" t="s">
        <v>836</v>
      </c>
      <c r="B352" s="17" t="s">
        <v>835</v>
      </c>
      <c r="C352" s="18" t="s">
        <v>2</v>
      </c>
      <c r="D352" s="19">
        <v>1</v>
      </c>
      <c r="E352" s="41">
        <v>13440</v>
      </c>
      <c r="F352" s="19">
        <f t="shared" si="18"/>
        <v>13440</v>
      </c>
      <c r="G352" s="39"/>
      <c r="H352" s="37">
        <f t="shared" si="16"/>
        <v>0</v>
      </c>
    </row>
    <row r="353" spans="1:8" ht="43.2" x14ac:dyDescent="0.3">
      <c r="A353" s="26" t="s">
        <v>834</v>
      </c>
      <c r="B353" s="17" t="s">
        <v>833</v>
      </c>
      <c r="C353" s="18" t="s">
        <v>2</v>
      </c>
      <c r="D353" s="19">
        <v>20</v>
      </c>
      <c r="E353" s="41">
        <v>12550</v>
      </c>
      <c r="F353" s="19">
        <f t="shared" si="18"/>
        <v>251000</v>
      </c>
      <c r="G353" s="39"/>
      <c r="H353" s="37">
        <f t="shared" si="16"/>
        <v>0</v>
      </c>
    </row>
    <row r="354" spans="1:8" ht="28.8" x14ac:dyDescent="0.3">
      <c r="A354" s="26" t="s">
        <v>832</v>
      </c>
      <c r="B354" s="17" t="s">
        <v>831</v>
      </c>
      <c r="C354" s="18" t="s">
        <v>2</v>
      </c>
      <c r="D354" s="19">
        <v>20</v>
      </c>
      <c r="E354" s="41">
        <v>1460</v>
      </c>
      <c r="F354" s="19">
        <f t="shared" si="18"/>
        <v>29200</v>
      </c>
      <c r="G354" s="39"/>
      <c r="H354" s="37">
        <f t="shared" si="16"/>
        <v>0</v>
      </c>
    </row>
    <row r="355" spans="1:8" s="2" customFormat="1" ht="15.6" x14ac:dyDescent="0.3">
      <c r="A355" s="21" t="s">
        <v>664</v>
      </c>
      <c r="B355" s="22" t="s">
        <v>665</v>
      </c>
      <c r="C355" s="23" t="s">
        <v>5</v>
      </c>
      <c r="D355" s="24" t="s">
        <v>5</v>
      </c>
      <c r="E355" s="42" t="s">
        <v>5</v>
      </c>
      <c r="F355" s="24" t="s">
        <v>5</v>
      </c>
      <c r="G355" s="40"/>
      <c r="H355" s="37" t="str">
        <f t="shared" si="16"/>
        <v/>
      </c>
    </row>
    <row r="356" spans="1:8" s="2" customFormat="1" ht="15.6" x14ac:dyDescent="0.3">
      <c r="A356" s="21" t="s">
        <v>666</v>
      </c>
      <c r="B356" s="22" t="s">
        <v>667</v>
      </c>
      <c r="C356" s="23" t="s">
        <v>5</v>
      </c>
      <c r="D356" s="24" t="s">
        <v>5</v>
      </c>
      <c r="E356" s="42" t="s">
        <v>5</v>
      </c>
      <c r="F356" s="24" t="s">
        <v>5</v>
      </c>
      <c r="G356" s="40"/>
      <c r="H356" s="37" t="str">
        <f t="shared" si="16"/>
        <v/>
      </c>
    </row>
    <row r="357" spans="1:8" ht="28.8" x14ac:dyDescent="0.3">
      <c r="A357" s="26" t="s">
        <v>668</v>
      </c>
      <c r="B357" s="17" t="s">
        <v>669</v>
      </c>
      <c r="C357" s="18" t="s">
        <v>21</v>
      </c>
      <c r="D357" s="19">
        <v>40</v>
      </c>
      <c r="E357" s="41">
        <v>140</v>
      </c>
      <c r="F357" s="19">
        <f t="shared" ref="F357:F362" si="19">MMULT(D357,E357)</f>
        <v>5600</v>
      </c>
      <c r="G357" s="39"/>
      <c r="H357" s="37">
        <f t="shared" si="16"/>
        <v>0</v>
      </c>
    </row>
    <row r="358" spans="1:8" x14ac:dyDescent="0.3">
      <c r="A358" s="26" t="s">
        <v>670</v>
      </c>
      <c r="B358" s="17" t="s">
        <v>671</v>
      </c>
      <c r="C358" s="18" t="s">
        <v>21</v>
      </c>
      <c r="D358" s="19">
        <v>30</v>
      </c>
      <c r="E358" s="41">
        <v>1000</v>
      </c>
      <c r="F358" s="19">
        <f t="shared" si="19"/>
        <v>30000</v>
      </c>
      <c r="G358" s="39"/>
      <c r="H358" s="37">
        <f t="shared" si="16"/>
        <v>0</v>
      </c>
    </row>
    <row r="359" spans="1:8" x14ac:dyDescent="0.3">
      <c r="A359" s="26" t="s">
        <v>672</v>
      </c>
      <c r="B359" s="17" t="s">
        <v>673</v>
      </c>
      <c r="C359" s="18" t="s">
        <v>21</v>
      </c>
      <c r="D359" s="19">
        <v>10</v>
      </c>
      <c r="E359" s="41">
        <v>1000</v>
      </c>
      <c r="F359" s="19">
        <f t="shared" si="19"/>
        <v>10000</v>
      </c>
      <c r="G359" s="39"/>
      <c r="H359" s="37">
        <f t="shared" si="16"/>
        <v>0</v>
      </c>
    </row>
    <row r="360" spans="1:8" x14ac:dyDescent="0.3">
      <c r="A360" s="26" t="s">
        <v>674</v>
      </c>
      <c r="B360" s="17" t="s">
        <v>675</v>
      </c>
      <c r="C360" s="18" t="s">
        <v>41</v>
      </c>
      <c r="D360" s="19">
        <v>25</v>
      </c>
      <c r="E360" s="41">
        <v>1000</v>
      </c>
      <c r="F360" s="19">
        <f t="shared" si="19"/>
        <v>25000</v>
      </c>
      <c r="G360" s="39"/>
      <c r="H360" s="37">
        <f t="shared" si="16"/>
        <v>0</v>
      </c>
    </row>
    <row r="361" spans="1:8" x14ac:dyDescent="0.3">
      <c r="A361" s="26" t="s">
        <v>676</v>
      </c>
      <c r="B361" s="17" t="s">
        <v>677</v>
      </c>
      <c r="C361" s="18" t="s">
        <v>21</v>
      </c>
      <c r="D361" s="19">
        <v>35</v>
      </c>
      <c r="E361" s="41">
        <v>1000</v>
      </c>
      <c r="F361" s="19">
        <f t="shared" si="19"/>
        <v>35000</v>
      </c>
      <c r="G361" s="39"/>
      <c r="H361" s="37">
        <f t="shared" si="16"/>
        <v>0</v>
      </c>
    </row>
    <row r="362" spans="1:8" ht="28.8" x14ac:dyDescent="0.3">
      <c r="A362" s="26" t="s">
        <v>678</v>
      </c>
      <c r="B362" s="17" t="s">
        <v>679</v>
      </c>
      <c r="C362" s="18" t="s">
        <v>41</v>
      </c>
      <c r="D362" s="19">
        <v>45</v>
      </c>
      <c r="E362" s="41">
        <v>950</v>
      </c>
      <c r="F362" s="19">
        <f t="shared" si="19"/>
        <v>42750</v>
      </c>
      <c r="G362" s="39"/>
      <c r="H362" s="37">
        <f t="shared" si="16"/>
        <v>0</v>
      </c>
    </row>
    <row r="363" spans="1:8" s="2" customFormat="1" ht="15.6" x14ac:dyDescent="0.3">
      <c r="A363" s="21" t="s">
        <v>680</v>
      </c>
      <c r="B363" s="22" t="s">
        <v>681</v>
      </c>
      <c r="C363" s="23" t="s">
        <v>5</v>
      </c>
      <c r="D363" s="24" t="s">
        <v>5</v>
      </c>
      <c r="E363" s="42" t="s">
        <v>5</v>
      </c>
      <c r="F363" s="24" t="s">
        <v>5</v>
      </c>
      <c r="G363" s="40"/>
      <c r="H363" s="37" t="str">
        <f t="shared" si="16"/>
        <v/>
      </c>
    </row>
    <row r="364" spans="1:8" s="2" customFormat="1" ht="15.6" x14ac:dyDescent="0.3">
      <c r="A364" s="21" t="s">
        <v>682</v>
      </c>
      <c r="B364" s="22" t="s">
        <v>683</v>
      </c>
      <c r="C364" s="23" t="s">
        <v>5</v>
      </c>
      <c r="D364" s="24" t="s">
        <v>5</v>
      </c>
      <c r="E364" s="42" t="s">
        <v>5</v>
      </c>
      <c r="F364" s="24" t="s">
        <v>5</v>
      </c>
      <c r="G364" s="40"/>
      <c r="H364" s="37" t="str">
        <f t="shared" si="16"/>
        <v/>
      </c>
    </row>
    <row r="365" spans="1:8" ht="43.2" x14ac:dyDescent="0.3">
      <c r="A365" s="26" t="s">
        <v>684</v>
      </c>
      <c r="B365" s="17" t="s">
        <v>685</v>
      </c>
      <c r="C365" s="18" t="s">
        <v>2</v>
      </c>
      <c r="D365" s="19">
        <v>3</v>
      </c>
      <c r="E365" s="41">
        <v>290</v>
      </c>
      <c r="F365" s="19">
        <f>MMULT(D365,E365)</f>
        <v>870</v>
      </c>
      <c r="G365" s="39"/>
      <c r="H365" s="37">
        <f t="shared" si="16"/>
        <v>0</v>
      </c>
    </row>
    <row r="366" spans="1:8" ht="43.2" x14ac:dyDescent="0.3">
      <c r="A366" s="26" t="s">
        <v>686</v>
      </c>
      <c r="B366" s="17" t="s">
        <v>687</v>
      </c>
      <c r="C366" s="18" t="s">
        <v>2</v>
      </c>
      <c r="D366" s="19">
        <v>6</v>
      </c>
      <c r="E366" s="41">
        <v>480</v>
      </c>
      <c r="F366" s="19">
        <f>MMULT(D366,E366)</f>
        <v>2880</v>
      </c>
      <c r="G366" s="39"/>
      <c r="H366" s="37">
        <f t="shared" si="16"/>
        <v>0</v>
      </c>
    </row>
    <row r="367" spans="1:8" x14ac:dyDescent="0.3">
      <c r="A367" s="26" t="s">
        <v>688</v>
      </c>
      <c r="B367" s="17" t="s">
        <v>689</v>
      </c>
      <c r="C367" s="18" t="s">
        <v>21</v>
      </c>
      <c r="D367" s="19">
        <v>205</v>
      </c>
      <c r="E367" s="41">
        <v>400</v>
      </c>
      <c r="F367" s="19">
        <f>MMULT(D367,E367)</f>
        <v>82000</v>
      </c>
      <c r="G367" s="39"/>
      <c r="H367" s="37">
        <f t="shared" si="16"/>
        <v>0</v>
      </c>
    </row>
    <row r="368" spans="1:8" x14ac:dyDescent="0.3">
      <c r="A368" s="26" t="s">
        <v>690</v>
      </c>
      <c r="B368" s="17" t="s">
        <v>691</v>
      </c>
      <c r="C368" s="18" t="s">
        <v>21</v>
      </c>
      <c r="D368" s="19">
        <v>265</v>
      </c>
      <c r="E368" s="41">
        <v>400</v>
      </c>
      <c r="F368" s="19">
        <f>MMULT(D368,E368)</f>
        <v>106000</v>
      </c>
      <c r="G368" s="39"/>
      <c r="H368" s="37">
        <f t="shared" si="16"/>
        <v>0</v>
      </c>
    </row>
    <row r="369" spans="1:8" s="2" customFormat="1" ht="15.6" x14ac:dyDescent="0.3">
      <c r="A369" s="21" t="s">
        <v>692</v>
      </c>
      <c r="B369" s="22" t="s">
        <v>693</v>
      </c>
      <c r="C369" s="23" t="s">
        <v>5</v>
      </c>
      <c r="D369" s="24" t="s">
        <v>5</v>
      </c>
      <c r="E369" s="42" t="s">
        <v>5</v>
      </c>
      <c r="F369" s="24" t="s">
        <v>5</v>
      </c>
      <c r="G369" s="40"/>
      <c r="H369" s="37" t="str">
        <f t="shared" si="16"/>
        <v/>
      </c>
    </row>
    <row r="370" spans="1:8" x14ac:dyDescent="0.3">
      <c r="A370" s="26" t="s">
        <v>694</v>
      </c>
      <c r="B370" s="17" t="s">
        <v>695</v>
      </c>
      <c r="C370" s="18" t="s">
        <v>2</v>
      </c>
      <c r="D370" s="19">
        <v>26</v>
      </c>
      <c r="E370" s="41">
        <v>57</v>
      </c>
      <c r="F370" s="19">
        <f>MMULT(D370,E370)</f>
        <v>1482</v>
      </c>
      <c r="G370" s="39"/>
      <c r="H370" s="37">
        <f t="shared" si="16"/>
        <v>0</v>
      </c>
    </row>
    <row r="371" spans="1:8" s="2" customFormat="1" ht="15.6" x14ac:dyDescent="0.3">
      <c r="A371" s="21" t="s">
        <v>696</v>
      </c>
      <c r="B371" s="22" t="s">
        <v>697</v>
      </c>
      <c r="C371" s="23" t="s">
        <v>5</v>
      </c>
      <c r="D371" s="24" t="s">
        <v>5</v>
      </c>
      <c r="E371" s="42" t="s">
        <v>5</v>
      </c>
      <c r="F371" s="24" t="s">
        <v>5</v>
      </c>
      <c r="G371" s="40"/>
      <c r="H371" s="37" t="str">
        <f t="shared" si="16"/>
        <v/>
      </c>
    </row>
    <row r="372" spans="1:8" s="2" customFormat="1" ht="15.6" x14ac:dyDescent="0.3">
      <c r="A372" s="21" t="s">
        <v>698</v>
      </c>
      <c r="B372" s="22" t="s">
        <v>699</v>
      </c>
      <c r="C372" s="23" t="s">
        <v>5</v>
      </c>
      <c r="D372" s="24" t="s">
        <v>5</v>
      </c>
      <c r="E372" s="42" t="s">
        <v>5</v>
      </c>
      <c r="F372" s="24" t="s">
        <v>5</v>
      </c>
      <c r="G372" s="40"/>
      <c r="H372" s="37" t="str">
        <f t="shared" si="16"/>
        <v/>
      </c>
    </row>
    <row r="373" spans="1:8" ht="57.6" x14ac:dyDescent="0.3">
      <c r="A373" s="26" t="s">
        <v>700</v>
      </c>
      <c r="B373" s="17" t="s">
        <v>701</v>
      </c>
      <c r="C373" s="18"/>
      <c r="D373" s="19"/>
      <c r="E373" s="41"/>
      <c r="F373" s="19"/>
      <c r="G373" s="39"/>
      <c r="H373" s="37" t="str">
        <f t="shared" si="16"/>
        <v/>
      </c>
    </row>
    <row r="374" spans="1:8" x14ac:dyDescent="0.3">
      <c r="A374" s="26" t="s">
        <v>702</v>
      </c>
      <c r="B374" s="17" t="s">
        <v>703</v>
      </c>
      <c r="C374" s="18" t="s">
        <v>41</v>
      </c>
      <c r="D374" s="19">
        <v>20</v>
      </c>
      <c r="E374" s="41">
        <v>25</v>
      </c>
      <c r="F374" s="19">
        <f t="shared" ref="F374:F380" si="20">MMULT(D374,E374)</f>
        <v>500</v>
      </c>
      <c r="G374" s="39"/>
      <c r="H374" s="37">
        <f t="shared" si="16"/>
        <v>0</v>
      </c>
    </row>
    <row r="375" spans="1:8" ht="28.8" x14ac:dyDescent="0.3">
      <c r="A375" s="26" t="s">
        <v>704</v>
      </c>
      <c r="B375" s="17" t="s">
        <v>705</v>
      </c>
      <c r="C375" s="18" t="s">
        <v>41</v>
      </c>
      <c r="D375" s="19">
        <v>20</v>
      </c>
      <c r="E375" s="41">
        <v>250</v>
      </c>
      <c r="F375" s="19">
        <f t="shared" si="20"/>
        <v>5000</v>
      </c>
      <c r="G375" s="39"/>
      <c r="H375" s="37">
        <f t="shared" si="16"/>
        <v>0</v>
      </c>
    </row>
    <row r="376" spans="1:8" ht="28.8" x14ac:dyDescent="0.3">
      <c r="A376" s="26" t="s">
        <v>706</v>
      </c>
      <c r="B376" s="17" t="s">
        <v>707</v>
      </c>
      <c r="C376" s="18" t="s">
        <v>41</v>
      </c>
      <c r="D376" s="19">
        <v>90</v>
      </c>
      <c r="E376" s="41">
        <v>270</v>
      </c>
      <c r="F376" s="19">
        <f t="shared" si="20"/>
        <v>24300</v>
      </c>
      <c r="G376" s="39"/>
      <c r="H376" s="37">
        <f t="shared" si="16"/>
        <v>0</v>
      </c>
    </row>
    <row r="377" spans="1:8" ht="28.8" x14ac:dyDescent="0.3">
      <c r="A377" s="26" t="s">
        <v>708</v>
      </c>
      <c r="B377" s="17" t="s">
        <v>709</v>
      </c>
      <c r="C377" s="18" t="s">
        <v>41</v>
      </c>
      <c r="D377" s="19">
        <v>120</v>
      </c>
      <c r="E377" s="41">
        <v>390</v>
      </c>
      <c r="F377" s="19">
        <f t="shared" si="20"/>
        <v>46800</v>
      </c>
      <c r="G377" s="39"/>
      <c r="H377" s="37">
        <f t="shared" si="16"/>
        <v>0</v>
      </c>
    </row>
    <row r="378" spans="1:8" ht="28.8" x14ac:dyDescent="0.3">
      <c r="A378" s="26" t="s">
        <v>710</v>
      </c>
      <c r="B378" s="17" t="s">
        <v>711</v>
      </c>
      <c r="C378" s="18" t="s">
        <v>41</v>
      </c>
      <c r="D378" s="19">
        <v>90</v>
      </c>
      <c r="E378" s="41">
        <v>220</v>
      </c>
      <c r="F378" s="19">
        <f t="shared" si="20"/>
        <v>19800</v>
      </c>
      <c r="G378" s="39"/>
      <c r="H378" s="37">
        <f t="shared" si="16"/>
        <v>0</v>
      </c>
    </row>
    <row r="379" spans="1:8" ht="28.8" x14ac:dyDescent="0.3">
      <c r="A379" s="26" t="s">
        <v>712</v>
      </c>
      <c r="B379" s="17" t="s">
        <v>713</v>
      </c>
      <c r="C379" s="18" t="s">
        <v>41</v>
      </c>
      <c r="D379" s="19">
        <v>50</v>
      </c>
      <c r="E379" s="41">
        <v>140</v>
      </c>
      <c r="F379" s="19">
        <f t="shared" si="20"/>
        <v>7000</v>
      </c>
      <c r="G379" s="39"/>
      <c r="H379" s="37">
        <f t="shared" si="16"/>
        <v>0</v>
      </c>
    </row>
    <row r="380" spans="1:8" ht="28.8" x14ac:dyDescent="0.3">
      <c r="A380" s="26" t="s">
        <v>714</v>
      </c>
      <c r="B380" s="17" t="s">
        <v>715</v>
      </c>
      <c r="C380" s="18" t="s">
        <v>41</v>
      </c>
      <c r="D380" s="19">
        <v>160</v>
      </c>
      <c r="E380" s="41">
        <v>120</v>
      </c>
      <c r="F380" s="19">
        <f t="shared" si="20"/>
        <v>19200</v>
      </c>
      <c r="G380" s="39"/>
      <c r="H380" s="37">
        <f t="shared" si="16"/>
        <v>0</v>
      </c>
    </row>
    <row r="381" spans="1:8" s="2" customFormat="1" ht="15.6" x14ac:dyDescent="0.3">
      <c r="A381" s="21" t="s">
        <v>716</v>
      </c>
      <c r="B381" s="22" t="s">
        <v>717</v>
      </c>
      <c r="C381" s="23" t="s">
        <v>5</v>
      </c>
      <c r="D381" s="24" t="s">
        <v>5</v>
      </c>
      <c r="E381" s="42" t="s">
        <v>5</v>
      </c>
      <c r="F381" s="24" t="s">
        <v>5</v>
      </c>
      <c r="G381" s="40"/>
      <c r="H381" s="37" t="str">
        <f t="shared" si="16"/>
        <v/>
      </c>
    </row>
    <row r="382" spans="1:8" ht="57.6" x14ac:dyDescent="0.3">
      <c r="A382" s="26" t="s">
        <v>718</v>
      </c>
      <c r="B382" s="17" t="s">
        <v>719</v>
      </c>
      <c r="C382" s="18"/>
      <c r="D382" s="19"/>
      <c r="E382" s="41"/>
      <c r="F382" s="19"/>
      <c r="G382" s="39"/>
      <c r="H382" s="37" t="str">
        <f t="shared" si="16"/>
        <v/>
      </c>
    </row>
    <row r="383" spans="1:8" ht="43.2" x14ac:dyDescent="0.3">
      <c r="A383" s="26" t="s">
        <v>720</v>
      </c>
      <c r="B383" s="17" t="s">
        <v>721</v>
      </c>
      <c r="C383" s="18" t="s">
        <v>2</v>
      </c>
      <c r="D383" s="19">
        <v>1</v>
      </c>
      <c r="E383" s="41">
        <v>2580</v>
      </c>
      <c r="F383" s="19">
        <f>MMULT(D383,E383)</f>
        <v>2580</v>
      </c>
      <c r="G383" s="39"/>
      <c r="H383" s="37">
        <f t="shared" si="16"/>
        <v>0</v>
      </c>
    </row>
    <row r="384" spans="1:8" ht="28.8" x14ac:dyDescent="0.3">
      <c r="A384" s="26" t="s">
        <v>722</v>
      </c>
      <c r="B384" s="17" t="s">
        <v>723</v>
      </c>
      <c r="C384" s="18" t="s">
        <v>2</v>
      </c>
      <c r="D384" s="19">
        <v>2</v>
      </c>
      <c r="E384" s="41">
        <v>650</v>
      </c>
      <c r="F384" s="19">
        <f>MMULT(D384,E384)</f>
        <v>1300</v>
      </c>
      <c r="G384" s="39"/>
      <c r="H384" s="37">
        <f t="shared" si="16"/>
        <v>0</v>
      </c>
    </row>
    <row r="385" spans="1:8" ht="28.8" x14ac:dyDescent="0.3">
      <c r="A385" s="26" t="s">
        <v>724</v>
      </c>
      <c r="B385" s="17" t="s">
        <v>725</v>
      </c>
      <c r="C385" s="18" t="s">
        <v>2</v>
      </c>
      <c r="D385" s="19">
        <v>1</v>
      </c>
      <c r="E385" s="41">
        <v>950</v>
      </c>
      <c r="F385" s="19">
        <f>MMULT(D385,E385)</f>
        <v>950</v>
      </c>
      <c r="G385" s="39"/>
      <c r="H385" s="37">
        <f t="shared" si="16"/>
        <v>0</v>
      </c>
    </row>
    <row r="386" spans="1:8" s="2" customFormat="1" ht="15.6" x14ac:dyDescent="0.3">
      <c r="A386" s="21" t="s">
        <v>726</v>
      </c>
      <c r="B386" s="22" t="s">
        <v>727</v>
      </c>
      <c r="C386" s="23" t="s">
        <v>5</v>
      </c>
      <c r="D386" s="24" t="s">
        <v>5</v>
      </c>
      <c r="E386" s="42" t="s">
        <v>5</v>
      </c>
      <c r="F386" s="24" t="s">
        <v>5</v>
      </c>
      <c r="G386" s="40"/>
      <c r="H386" s="37" t="str">
        <f t="shared" si="16"/>
        <v/>
      </c>
    </row>
    <row r="387" spans="1:8" ht="28.8" x14ac:dyDescent="0.3">
      <c r="A387" s="26" t="s">
        <v>728</v>
      </c>
      <c r="B387" s="17" t="s">
        <v>729</v>
      </c>
      <c r="C387" s="18" t="s">
        <v>2</v>
      </c>
      <c r="D387" s="19">
        <v>1</v>
      </c>
      <c r="E387" s="41">
        <v>1100</v>
      </c>
      <c r="F387" s="19">
        <f t="shared" ref="F387:F393" si="21">MMULT(D387,E387)</f>
        <v>1100</v>
      </c>
      <c r="G387" s="39"/>
      <c r="H387" s="37">
        <f t="shared" si="16"/>
        <v>0</v>
      </c>
    </row>
    <row r="388" spans="1:8" ht="28.8" x14ac:dyDescent="0.3">
      <c r="A388" s="26" t="s">
        <v>730</v>
      </c>
      <c r="B388" s="17" t="s">
        <v>731</v>
      </c>
      <c r="C388" s="18" t="s">
        <v>2</v>
      </c>
      <c r="D388" s="19">
        <v>2</v>
      </c>
      <c r="E388" s="41">
        <v>1770</v>
      </c>
      <c r="F388" s="19">
        <f t="shared" si="21"/>
        <v>3540</v>
      </c>
      <c r="G388" s="39"/>
      <c r="H388" s="37">
        <f t="shared" si="16"/>
        <v>0</v>
      </c>
    </row>
    <row r="389" spans="1:8" ht="28.8" x14ac:dyDescent="0.3">
      <c r="A389" s="26" t="s">
        <v>732</v>
      </c>
      <c r="B389" s="17" t="s">
        <v>733</v>
      </c>
      <c r="C389" s="18" t="s">
        <v>2</v>
      </c>
      <c r="D389" s="19">
        <v>2</v>
      </c>
      <c r="E389" s="41">
        <v>2500</v>
      </c>
      <c r="F389" s="19">
        <f t="shared" si="21"/>
        <v>5000</v>
      </c>
      <c r="G389" s="39"/>
      <c r="H389" s="37">
        <f t="shared" si="16"/>
        <v>0</v>
      </c>
    </row>
    <row r="390" spans="1:8" ht="28.8" x14ac:dyDescent="0.3">
      <c r="A390" s="26" t="s">
        <v>734</v>
      </c>
      <c r="B390" s="17" t="s">
        <v>735</v>
      </c>
      <c r="C390" s="18" t="s">
        <v>2</v>
      </c>
      <c r="D390" s="19">
        <v>1</v>
      </c>
      <c r="E390" s="41">
        <v>1660</v>
      </c>
      <c r="F390" s="19">
        <f t="shared" si="21"/>
        <v>1660</v>
      </c>
      <c r="G390" s="39"/>
      <c r="H390" s="37">
        <f t="shared" si="16"/>
        <v>0</v>
      </c>
    </row>
    <row r="391" spans="1:8" x14ac:dyDescent="0.3">
      <c r="A391" s="26" t="s">
        <v>736</v>
      </c>
      <c r="B391" s="17" t="s">
        <v>737</v>
      </c>
      <c r="C391" s="18" t="s">
        <v>2</v>
      </c>
      <c r="D391" s="19">
        <v>2</v>
      </c>
      <c r="E391" s="41">
        <v>450</v>
      </c>
      <c r="F391" s="19">
        <f t="shared" si="21"/>
        <v>900</v>
      </c>
      <c r="G391" s="39"/>
      <c r="H391" s="37">
        <f t="shared" si="16"/>
        <v>0</v>
      </c>
    </row>
    <row r="392" spans="1:8" x14ac:dyDescent="0.3">
      <c r="A392" s="26" t="s">
        <v>738</v>
      </c>
      <c r="B392" s="17" t="s">
        <v>739</v>
      </c>
      <c r="C392" s="18" t="s">
        <v>2</v>
      </c>
      <c r="D392" s="19">
        <v>1</v>
      </c>
      <c r="E392" s="41">
        <v>390</v>
      </c>
      <c r="F392" s="19">
        <f t="shared" si="21"/>
        <v>390</v>
      </c>
      <c r="G392" s="39"/>
      <c r="H392" s="37">
        <f t="shared" si="16"/>
        <v>0</v>
      </c>
    </row>
    <row r="393" spans="1:8" ht="43.2" x14ac:dyDescent="0.3">
      <c r="A393" s="26" t="s">
        <v>740</v>
      </c>
      <c r="B393" s="17" t="s">
        <v>741</v>
      </c>
      <c r="C393" s="18" t="s">
        <v>2</v>
      </c>
      <c r="D393" s="19">
        <v>1</v>
      </c>
      <c r="E393" s="41">
        <v>8400</v>
      </c>
      <c r="F393" s="19">
        <f t="shared" si="21"/>
        <v>8400</v>
      </c>
      <c r="G393" s="39"/>
      <c r="H393" s="37">
        <f t="shared" ref="H393:H437" si="22">IF(E393="","",G393*D393)</f>
        <v>0</v>
      </c>
    </row>
    <row r="394" spans="1:8" s="2" customFormat="1" ht="15.6" x14ac:dyDescent="0.3">
      <c r="A394" s="21" t="s">
        <v>742</v>
      </c>
      <c r="B394" s="22" t="s">
        <v>743</v>
      </c>
      <c r="C394" s="23" t="s">
        <v>5</v>
      </c>
      <c r="D394" s="24" t="s">
        <v>5</v>
      </c>
      <c r="E394" s="42" t="s">
        <v>5</v>
      </c>
      <c r="F394" s="24" t="s">
        <v>5</v>
      </c>
      <c r="G394" s="40"/>
      <c r="H394" s="37" t="str">
        <f t="shared" si="22"/>
        <v/>
      </c>
    </row>
    <row r="395" spans="1:8" ht="28.8" x14ac:dyDescent="0.3">
      <c r="A395" s="26" t="s">
        <v>744</v>
      </c>
      <c r="B395" s="17" t="s">
        <v>745</v>
      </c>
      <c r="C395" s="18" t="s">
        <v>2</v>
      </c>
      <c r="D395" s="19">
        <v>1</v>
      </c>
      <c r="E395" s="41">
        <v>1810</v>
      </c>
      <c r="F395" s="19">
        <f>MMULT(D395,E395)</f>
        <v>1810</v>
      </c>
      <c r="G395" s="39"/>
      <c r="H395" s="37">
        <f t="shared" si="22"/>
        <v>0</v>
      </c>
    </row>
    <row r="396" spans="1:8" ht="28.8" x14ac:dyDescent="0.3">
      <c r="A396" s="26" t="s">
        <v>746</v>
      </c>
      <c r="B396" s="17" t="s">
        <v>747</v>
      </c>
      <c r="C396" s="18" t="s">
        <v>2</v>
      </c>
      <c r="D396" s="19">
        <v>1</v>
      </c>
      <c r="E396" s="41">
        <v>7940</v>
      </c>
      <c r="F396" s="19">
        <f>MMULT(D396,E396)</f>
        <v>7940</v>
      </c>
      <c r="G396" s="39"/>
      <c r="H396" s="37">
        <f t="shared" si="22"/>
        <v>0</v>
      </c>
    </row>
    <row r="397" spans="1:8" ht="43.2" x14ac:dyDescent="0.3">
      <c r="A397" s="26" t="s">
        <v>748</v>
      </c>
      <c r="B397" s="17" t="s">
        <v>749</v>
      </c>
      <c r="C397" s="18" t="s">
        <v>2</v>
      </c>
      <c r="D397" s="19">
        <v>1</v>
      </c>
      <c r="E397" s="41">
        <v>2300</v>
      </c>
      <c r="F397" s="19">
        <f>MMULT(D397,E397)</f>
        <v>2300</v>
      </c>
      <c r="G397" s="39"/>
      <c r="H397" s="37">
        <f t="shared" si="22"/>
        <v>0</v>
      </c>
    </row>
    <row r="398" spans="1:8" s="2" customFormat="1" ht="15.6" x14ac:dyDescent="0.3">
      <c r="A398" s="21" t="s">
        <v>750</v>
      </c>
      <c r="B398" s="22" t="s">
        <v>751</v>
      </c>
      <c r="C398" s="23" t="s">
        <v>5</v>
      </c>
      <c r="D398" s="24" t="s">
        <v>5</v>
      </c>
      <c r="E398" s="42" t="s">
        <v>5</v>
      </c>
      <c r="F398" s="24" t="s">
        <v>5</v>
      </c>
      <c r="G398" s="40"/>
      <c r="H398" s="37" t="str">
        <f t="shared" si="22"/>
        <v/>
      </c>
    </row>
    <row r="399" spans="1:8" ht="28.8" x14ac:dyDescent="0.3">
      <c r="A399" s="26" t="s">
        <v>752</v>
      </c>
      <c r="B399" s="17" t="s">
        <v>753</v>
      </c>
      <c r="C399" s="18" t="s">
        <v>2</v>
      </c>
      <c r="D399" s="19">
        <v>1</v>
      </c>
      <c r="E399" s="41">
        <v>1100</v>
      </c>
      <c r="F399" s="19">
        <f>MMULT(D399,E399)</f>
        <v>1100</v>
      </c>
      <c r="G399" s="39"/>
      <c r="H399" s="37">
        <f t="shared" si="22"/>
        <v>0</v>
      </c>
    </row>
    <row r="400" spans="1:8" s="2" customFormat="1" ht="15.6" x14ac:dyDescent="0.3">
      <c r="A400" s="21" t="s">
        <v>754</v>
      </c>
      <c r="B400" s="22" t="s">
        <v>755</v>
      </c>
      <c r="C400" s="23" t="s">
        <v>5</v>
      </c>
      <c r="D400" s="24" t="s">
        <v>5</v>
      </c>
      <c r="E400" s="42" t="s">
        <v>5</v>
      </c>
      <c r="F400" s="24" t="s">
        <v>5</v>
      </c>
      <c r="G400" s="40"/>
      <c r="H400" s="37" t="str">
        <f t="shared" si="22"/>
        <v/>
      </c>
    </row>
    <row r="401" spans="1:8" ht="28.8" x14ac:dyDescent="0.3">
      <c r="A401" s="26" t="s">
        <v>756</v>
      </c>
      <c r="B401" s="17" t="s">
        <v>757</v>
      </c>
      <c r="C401" s="18" t="s">
        <v>172</v>
      </c>
      <c r="D401" s="19">
        <v>1</v>
      </c>
      <c r="E401" s="41">
        <v>2560</v>
      </c>
      <c r="F401" s="19">
        <f t="shared" ref="F401:F406" si="23">MMULT(D401,E401)</f>
        <v>2560</v>
      </c>
      <c r="G401" s="39"/>
      <c r="H401" s="37">
        <f t="shared" si="22"/>
        <v>0</v>
      </c>
    </row>
    <row r="402" spans="1:8" ht="28.8" x14ac:dyDescent="0.3">
      <c r="A402" s="26" t="s">
        <v>758</v>
      </c>
      <c r="B402" s="17" t="s">
        <v>759</v>
      </c>
      <c r="C402" s="18" t="s">
        <v>172</v>
      </c>
      <c r="D402" s="19">
        <v>1</v>
      </c>
      <c r="E402" s="41">
        <v>3480</v>
      </c>
      <c r="F402" s="19">
        <f t="shared" si="23"/>
        <v>3480</v>
      </c>
      <c r="G402" s="39"/>
      <c r="H402" s="37">
        <f t="shared" si="22"/>
        <v>0</v>
      </c>
    </row>
    <row r="403" spans="1:8" x14ac:dyDescent="0.3">
      <c r="A403" s="26" t="s">
        <v>760</v>
      </c>
      <c r="B403" s="17" t="s">
        <v>761</v>
      </c>
      <c r="C403" s="18" t="s">
        <v>2</v>
      </c>
      <c r="D403" s="19">
        <v>3</v>
      </c>
      <c r="E403" s="41">
        <v>860</v>
      </c>
      <c r="F403" s="19">
        <f t="shared" si="23"/>
        <v>2580</v>
      </c>
      <c r="G403" s="39"/>
      <c r="H403" s="37">
        <f t="shared" si="22"/>
        <v>0</v>
      </c>
    </row>
    <row r="404" spans="1:8" x14ac:dyDescent="0.3">
      <c r="A404" s="26" t="s">
        <v>762</v>
      </c>
      <c r="B404" s="17" t="s">
        <v>763</v>
      </c>
      <c r="C404" s="18" t="s">
        <v>2</v>
      </c>
      <c r="D404" s="19">
        <v>3</v>
      </c>
      <c r="E404" s="41">
        <v>785</v>
      </c>
      <c r="F404" s="19">
        <f t="shared" si="23"/>
        <v>2355</v>
      </c>
      <c r="G404" s="39"/>
      <c r="H404" s="37">
        <f t="shared" si="22"/>
        <v>0</v>
      </c>
    </row>
    <row r="405" spans="1:8" ht="28.8" x14ac:dyDescent="0.3">
      <c r="A405" s="26" t="s">
        <v>764</v>
      </c>
      <c r="B405" s="17" t="s">
        <v>765</v>
      </c>
      <c r="C405" s="18" t="s">
        <v>2</v>
      </c>
      <c r="D405" s="19">
        <v>3</v>
      </c>
      <c r="E405" s="41">
        <v>490</v>
      </c>
      <c r="F405" s="19">
        <f t="shared" si="23"/>
        <v>1470</v>
      </c>
      <c r="G405" s="39"/>
      <c r="H405" s="37">
        <f t="shared" si="22"/>
        <v>0</v>
      </c>
    </row>
    <row r="406" spans="1:8" ht="28.8" x14ac:dyDescent="0.3">
      <c r="A406" s="26" t="s">
        <v>766</v>
      </c>
      <c r="B406" s="17" t="s">
        <v>767</v>
      </c>
      <c r="C406" s="18" t="s">
        <v>2</v>
      </c>
      <c r="D406" s="19">
        <v>2</v>
      </c>
      <c r="E406" s="41">
        <v>650</v>
      </c>
      <c r="F406" s="19">
        <f t="shared" si="23"/>
        <v>1300</v>
      </c>
      <c r="G406" s="39"/>
      <c r="H406" s="37">
        <f t="shared" si="22"/>
        <v>0</v>
      </c>
    </row>
    <row r="407" spans="1:8" s="2" customFormat="1" ht="15.6" x14ac:dyDescent="0.3">
      <c r="A407" s="21" t="s">
        <v>768</v>
      </c>
      <c r="B407" s="22" t="s">
        <v>769</v>
      </c>
      <c r="C407" s="23" t="s">
        <v>5</v>
      </c>
      <c r="D407" s="24" t="s">
        <v>5</v>
      </c>
      <c r="E407" s="42" t="s">
        <v>5</v>
      </c>
      <c r="F407" s="24" t="s">
        <v>5</v>
      </c>
      <c r="G407" s="40"/>
      <c r="H407" s="37" t="str">
        <f t="shared" si="22"/>
        <v/>
      </c>
    </row>
    <row r="408" spans="1:8" ht="115.2" x14ac:dyDescent="0.3">
      <c r="A408" s="26" t="s">
        <v>770</v>
      </c>
      <c r="B408" s="17" t="s">
        <v>771</v>
      </c>
      <c r="C408" s="18"/>
      <c r="D408" s="19"/>
      <c r="E408" s="41"/>
      <c r="F408" s="19"/>
      <c r="G408" s="39"/>
      <c r="H408" s="37" t="str">
        <f t="shared" si="22"/>
        <v/>
      </c>
    </row>
    <row r="409" spans="1:8" ht="43.2" x14ac:dyDescent="0.3">
      <c r="A409" s="26" t="s">
        <v>772</v>
      </c>
      <c r="B409" s="17" t="s">
        <v>773</v>
      </c>
      <c r="C409" s="18" t="s">
        <v>41</v>
      </c>
      <c r="D409" s="19">
        <v>10</v>
      </c>
      <c r="E409" s="41">
        <v>178</v>
      </c>
      <c r="F409" s="19">
        <f t="shared" ref="F409:F414" si="24">MMULT(D409,E409)</f>
        <v>1780</v>
      </c>
      <c r="G409" s="39"/>
      <c r="H409" s="37">
        <f t="shared" si="22"/>
        <v>0</v>
      </c>
    </row>
    <row r="410" spans="1:8" ht="43.2" x14ac:dyDescent="0.3">
      <c r="A410" s="26" t="s">
        <v>774</v>
      </c>
      <c r="B410" s="17" t="s">
        <v>775</v>
      </c>
      <c r="C410" s="18" t="s">
        <v>41</v>
      </c>
      <c r="D410" s="19">
        <v>10</v>
      </c>
      <c r="E410" s="41">
        <v>193</v>
      </c>
      <c r="F410" s="19">
        <f t="shared" si="24"/>
        <v>1930</v>
      </c>
      <c r="G410" s="39"/>
      <c r="H410" s="37">
        <f t="shared" si="22"/>
        <v>0</v>
      </c>
    </row>
    <row r="411" spans="1:8" ht="43.2" x14ac:dyDescent="0.3">
      <c r="A411" s="26" t="s">
        <v>776</v>
      </c>
      <c r="B411" s="17" t="s">
        <v>777</v>
      </c>
      <c r="C411" s="18" t="s">
        <v>41</v>
      </c>
      <c r="D411" s="19">
        <v>60</v>
      </c>
      <c r="E411" s="41">
        <v>225</v>
      </c>
      <c r="F411" s="19">
        <f t="shared" si="24"/>
        <v>13500</v>
      </c>
      <c r="G411" s="39"/>
      <c r="H411" s="37">
        <f t="shared" si="22"/>
        <v>0</v>
      </c>
    </row>
    <row r="412" spans="1:8" ht="43.2" x14ac:dyDescent="0.3">
      <c r="A412" s="26" t="s">
        <v>778</v>
      </c>
      <c r="B412" s="17" t="s">
        <v>779</v>
      </c>
      <c r="C412" s="18" t="s">
        <v>41</v>
      </c>
      <c r="D412" s="19">
        <v>50</v>
      </c>
      <c r="E412" s="41">
        <v>240</v>
      </c>
      <c r="F412" s="19">
        <f t="shared" si="24"/>
        <v>12000</v>
      </c>
      <c r="G412" s="39"/>
      <c r="H412" s="37">
        <f t="shared" si="22"/>
        <v>0</v>
      </c>
    </row>
    <row r="413" spans="1:8" ht="43.2" x14ac:dyDescent="0.3">
      <c r="A413" s="26" t="s">
        <v>780</v>
      </c>
      <c r="B413" s="17" t="s">
        <v>781</v>
      </c>
      <c r="C413" s="18" t="s">
        <v>41</v>
      </c>
      <c r="D413" s="19">
        <v>40</v>
      </c>
      <c r="E413" s="41">
        <v>160</v>
      </c>
      <c r="F413" s="19">
        <f t="shared" si="24"/>
        <v>6400</v>
      </c>
      <c r="G413" s="39"/>
      <c r="H413" s="37">
        <f t="shared" si="22"/>
        <v>0</v>
      </c>
    </row>
    <row r="414" spans="1:8" ht="28.8" x14ac:dyDescent="0.3">
      <c r="A414" s="26" t="s">
        <v>782</v>
      </c>
      <c r="B414" s="17" t="s">
        <v>783</v>
      </c>
      <c r="C414" s="18" t="s">
        <v>2</v>
      </c>
      <c r="D414" s="19">
        <v>2</v>
      </c>
      <c r="E414" s="41">
        <v>850</v>
      </c>
      <c r="F414" s="19">
        <f t="shared" si="24"/>
        <v>1700</v>
      </c>
      <c r="G414" s="39"/>
      <c r="H414" s="37">
        <f t="shared" si="22"/>
        <v>0</v>
      </c>
    </row>
    <row r="415" spans="1:8" s="2" customFormat="1" ht="15.6" x14ac:dyDescent="0.3">
      <c r="A415" s="21" t="s">
        <v>784</v>
      </c>
      <c r="B415" s="22" t="s">
        <v>785</v>
      </c>
      <c r="C415" s="23" t="s">
        <v>5</v>
      </c>
      <c r="D415" s="24" t="s">
        <v>5</v>
      </c>
      <c r="E415" s="42" t="s">
        <v>5</v>
      </c>
      <c r="F415" s="24" t="s">
        <v>5</v>
      </c>
      <c r="G415" s="40"/>
      <c r="H415" s="37" t="str">
        <f t="shared" si="22"/>
        <v/>
      </c>
    </row>
    <row r="416" spans="1:8" ht="72" x14ac:dyDescent="0.3">
      <c r="A416" s="26" t="s">
        <v>786</v>
      </c>
      <c r="B416" s="17" t="s">
        <v>787</v>
      </c>
      <c r="C416" s="18"/>
      <c r="D416" s="19"/>
      <c r="E416" s="41"/>
      <c r="F416" s="19"/>
      <c r="G416" s="39"/>
      <c r="H416" s="37" t="str">
        <f t="shared" si="22"/>
        <v/>
      </c>
    </row>
    <row r="417" spans="1:8" ht="72" x14ac:dyDescent="0.3">
      <c r="A417" s="26" t="s">
        <v>788</v>
      </c>
      <c r="B417" s="17" t="s">
        <v>789</v>
      </c>
      <c r="C417" s="18" t="s">
        <v>2</v>
      </c>
      <c r="D417" s="19">
        <v>1</v>
      </c>
      <c r="E417" s="41">
        <v>4280</v>
      </c>
      <c r="F417" s="19">
        <f>MMULT(D417,E417)</f>
        <v>4280</v>
      </c>
      <c r="G417" s="39"/>
      <c r="H417" s="37">
        <f t="shared" si="22"/>
        <v>0</v>
      </c>
    </row>
    <row r="418" spans="1:8" ht="72" x14ac:dyDescent="0.3">
      <c r="A418" s="26" t="s">
        <v>790</v>
      </c>
      <c r="B418" s="17" t="s">
        <v>791</v>
      </c>
      <c r="C418" s="18" t="s">
        <v>2</v>
      </c>
      <c r="D418" s="19">
        <v>1</v>
      </c>
      <c r="E418" s="41">
        <v>5450</v>
      </c>
      <c r="F418" s="19">
        <f>MMULT(D418,E418)</f>
        <v>5450</v>
      </c>
      <c r="G418" s="39"/>
      <c r="H418" s="37">
        <f t="shared" si="22"/>
        <v>0</v>
      </c>
    </row>
    <row r="419" spans="1:8" ht="72" x14ac:dyDescent="0.3">
      <c r="A419" s="26" t="s">
        <v>792</v>
      </c>
      <c r="B419" s="17" t="s">
        <v>793</v>
      </c>
      <c r="C419" s="18" t="s">
        <v>2</v>
      </c>
      <c r="D419" s="19">
        <v>2</v>
      </c>
      <c r="E419" s="41">
        <v>6600</v>
      </c>
      <c r="F419" s="19">
        <f>MMULT(D419,E419)</f>
        <v>13200</v>
      </c>
      <c r="G419" s="39"/>
      <c r="H419" s="37">
        <f t="shared" si="22"/>
        <v>0</v>
      </c>
    </row>
    <row r="420" spans="1:8" s="2" customFormat="1" ht="15.6" x14ac:dyDescent="0.3">
      <c r="A420" s="21" t="s">
        <v>794</v>
      </c>
      <c r="B420" s="22" t="s">
        <v>795</v>
      </c>
      <c r="C420" s="23" t="s">
        <v>5</v>
      </c>
      <c r="D420" s="24" t="s">
        <v>5</v>
      </c>
      <c r="E420" s="42" t="s">
        <v>5</v>
      </c>
      <c r="F420" s="24" t="s">
        <v>5</v>
      </c>
      <c r="G420" s="40"/>
      <c r="H420" s="37" t="str">
        <f t="shared" si="22"/>
        <v/>
      </c>
    </row>
    <row r="421" spans="1:8" ht="28.8" x14ac:dyDescent="0.3">
      <c r="A421" s="26" t="s">
        <v>796</v>
      </c>
      <c r="B421" s="17" t="s">
        <v>797</v>
      </c>
      <c r="C421" s="18"/>
      <c r="D421" s="19"/>
      <c r="E421" s="41"/>
      <c r="F421" s="19"/>
      <c r="G421" s="39"/>
      <c r="H421" s="37" t="str">
        <f t="shared" si="22"/>
        <v/>
      </c>
    </row>
    <row r="422" spans="1:8" ht="28.8" x14ac:dyDescent="0.3">
      <c r="A422" s="26" t="s">
        <v>798</v>
      </c>
      <c r="B422" s="17" t="s">
        <v>799</v>
      </c>
      <c r="C422" s="18" t="s">
        <v>2</v>
      </c>
      <c r="D422" s="19">
        <v>2</v>
      </c>
      <c r="E422" s="41">
        <v>750</v>
      </c>
      <c r="F422" s="19">
        <f>MMULT(D422,E422)</f>
        <v>1500</v>
      </c>
      <c r="G422" s="39"/>
      <c r="H422" s="37">
        <f t="shared" si="22"/>
        <v>0</v>
      </c>
    </row>
    <row r="423" spans="1:8" s="2" customFormat="1" ht="15.6" x14ac:dyDescent="0.3">
      <c r="A423" s="21" t="s">
        <v>800</v>
      </c>
      <c r="B423" s="22" t="s">
        <v>801</v>
      </c>
      <c r="C423" s="23" t="s">
        <v>5</v>
      </c>
      <c r="D423" s="24" t="s">
        <v>5</v>
      </c>
      <c r="E423" s="42" t="s">
        <v>5</v>
      </c>
      <c r="F423" s="24" t="s">
        <v>5</v>
      </c>
      <c r="G423" s="40"/>
      <c r="H423" s="37" t="str">
        <f t="shared" si="22"/>
        <v/>
      </c>
    </row>
    <row r="424" spans="1:8" ht="28.8" x14ac:dyDescent="0.3">
      <c r="A424" s="26" t="s">
        <v>802</v>
      </c>
      <c r="B424" s="17" t="s">
        <v>803</v>
      </c>
      <c r="C424" s="18"/>
      <c r="D424" s="19"/>
      <c r="E424" s="41"/>
      <c r="F424" s="19"/>
      <c r="G424" s="39"/>
      <c r="H424" s="37" t="str">
        <f t="shared" si="22"/>
        <v/>
      </c>
    </row>
    <row r="425" spans="1:8" ht="28.8" x14ac:dyDescent="0.3">
      <c r="A425" s="26" t="s">
        <v>804</v>
      </c>
      <c r="B425" s="17" t="s">
        <v>805</v>
      </c>
      <c r="C425" s="18" t="s">
        <v>2</v>
      </c>
      <c r="D425" s="19">
        <v>1</v>
      </c>
      <c r="E425" s="41">
        <v>890</v>
      </c>
      <c r="F425" s="19">
        <f>MMULT(D425,E425)</f>
        <v>890</v>
      </c>
      <c r="G425" s="39"/>
      <c r="H425" s="37">
        <f t="shared" si="22"/>
        <v>0</v>
      </c>
    </row>
    <row r="426" spans="1:8" s="2" customFormat="1" ht="15.6" x14ac:dyDescent="0.3">
      <c r="A426" s="21" t="s">
        <v>806</v>
      </c>
      <c r="B426" s="22" t="s">
        <v>807</v>
      </c>
      <c r="C426" s="23" t="s">
        <v>5</v>
      </c>
      <c r="D426" s="24" t="s">
        <v>5</v>
      </c>
      <c r="E426" s="42" t="s">
        <v>5</v>
      </c>
      <c r="F426" s="24" t="s">
        <v>5</v>
      </c>
      <c r="G426" s="40"/>
      <c r="H426" s="37" t="str">
        <f t="shared" si="22"/>
        <v/>
      </c>
    </row>
    <row r="427" spans="1:8" ht="43.2" x14ac:dyDescent="0.3">
      <c r="A427" s="26" t="s">
        <v>808</v>
      </c>
      <c r="B427" s="17" t="s">
        <v>809</v>
      </c>
      <c r="C427" s="18" t="s">
        <v>172</v>
      </c>
      <c r="D427" s="19">
        <v>1</v>
      </c>
      <c r="E427" s="41">
        <v>850</v>
      </c>
      <c r="F427" s="19">
        <f>MMULT(D427,E427)</f>
        <v>850</v>
      </c>
      <c r="G427" s="39"/>
      <c r="H427" s="37">
        <f t="shared" si="22"/>
        <v>0</v>
      </c>
    </row>
    <row r="428" spans="1:8" ht="43.2" x14ac:dyDescent="0.3">
      <c r="A428" s="26" t="s">
        <v>810</v>
      </c>
      <c r="B428" s="17" t="s">
        <v>811</v>
      </c>
      <c r="C428" s="18" t="s">
        <v>812</v>
      </c>
      <c r="D428" s="19">
        <v>1</v>
      </c>
      <c r="E428" s="41">
        <v>3600</v>
      </c>
      <c r="F428" s="19">
        <f>MMULT(D428,E428)</f>
        <v>3600</v>
      </c>
      <c r="G428" s="39"/>
      <c r="H428" s="37">
        <f t="shared" si="22"/>
        <v>0</v>
      </c>
    </row>
    <row r="429" spans="1:8" s="2" customFormat="1" ht="15.6" x14ac:dyDescent="0.3">
      <c r="A429" s="21" t="s">
        <v>813</v>
      </c>
      <c r="B429" s="22" t="s">
        <v>814</v>
      </c>
      <c r="C429" s="23" t="s">
        <v>5</v>
      </c>
      <c r="D429" s="24" t="s">
        <v>5</v>
      </c>
      <c r="E429" s="42" t="s">
        <v>5</v>
      </c>
      <c r="F429" s="24" t="s">
        <v>5</v>
      </c>
      <c r="G429" s="40"/>
      <c r="H429" s="37" t="str">
        <f t="shared" si="22"/>
        <v/>
      </c>
    </row>
    <row r="430" spans="1:8" ht="28.8" x14ac:dyDescent="0.3">
      <c r="A430" s="26" t="s">
        <v>815</v>
      </c>
      <c r="B430" s="17" t="s">
        <v>816</v>
      </c>
      <c r="C430" s="18" t="s">
        <v>172</v>
      </c>
      <c r="D430" s="19">
        <v>1</v>
      </c>
      <c r="E430" s="41">
        <v>790</v>
      </c>
      <c r="F430" s="19">
        <f>MMULT(D430,E430)</f>
        <v>790</v>
      </c>
      <c r="G430" s="39"/>
      <c r="H430" s="37">
        <f t="shared" si="22"/>
        <v>0</v>
      </c>
    </row>
    <row r="431" spans="1:8" s="2" customFormat="1" ht="15.6" x14ac:dyDescent="0.3">
      <c r="A431" s="21" t="s">
        <v>817</v>
      </c>
      <c r="B431" s="22" t="s">
        <v>818</v>
      </c>
      <c r="C431" s="23" t="s">
        <v>5</v>
      </c>
      <c r="D431" s="24" t="s">
        <v>5</v>
      </c>
      <c r="E431" s="42" t="s">
        <v>5</v>
      </c>
      <c r="F431" s="24" t="s">
        <v>5</v>
      </c>
      <c r="G431" s="40"/>
      <c r="H431" s="37" t="str">
        <f t="shared" si="22"/>
        <v/>
      </c>
    </row>
    <row r="432" spans="1:8" ht="28.8" x14ac:dyDescent="0.3">
      <c r="A432" s="26" t="s">
        <v>819</v>
      </c>
      <c r="B432" s="17" t="s">
        <v>820</v>
      </c>
      <c r="C432" s="18" t="s">
        <v>41</v>
      </c>
      <c r="D432" s="19">
        <v>10</v>
      </c>
      <c r="E432" s="41">
        <v>92</v>
      </c>
      <c r="F432" s="19">
        <f>MMULT(D432,E432)</f>
        <v>920</v>
      </c>
      <c r="G432" s="39"/>
      <c r="H432" s="37">
        <f t="shared" si="22"/>
        <v>0</v>
      </c>
    </row>
    <row r="433" spans="1:8" ht="28.8" x14ac:dyDescent="0.3">
      <c r="A433" s="26" t="s">
        <v>821</v>
      </c>
      <c r="B433" s="17" t="s">
        <v>822</v>
      </c>
      <c r="C433" s="18" t="s">
        <v>41</v>
      </c>
      <c r="D433" s="19">
        <v>10</v>
      </c>
      <c r="E433" s="41">
        <v>112</v>
      </c>
      <c r="F433" s="19">
        <f>MMULT(D433,E433)</f>
        <v>1120</v>
      </c>
      <c r="G433" s="39"/>
      <c r="H433" s="37">
        <f t="shared" si="22"/>
        <v>0</v>
      </c>
    </row>
    <row r="434" spans="1:8" s="2" customFormat="1" ht="15.6" x14ac:dyDescent="0.3">
      <c r="A434" s="21" t="s">
        <v>823</v>
      </c>
      <c r="B434" s="22" t="s">
        <v>824</v>
      </c>
      <c r="C434" s="23" t="s">
        <v>5</v>
      </c>
      <c r="D434" s="24" t="s">
        <v>5</v>
      </c>
      <c r="E434" s="42" t="s">
        <v>5</v>
      </c>
      <c r="F434" s="24" t="s">
        <v>5</v>
      </c>
      <c r="G434" s="40"/>
      <c r="H434" s="37" t="str">
        <f t="shared" si="22"/>
        <v/>
      </c>
    </row>
    <row r="435" spans="1:8" x14ac:dyDescent="0.3">
      <c r="A435" s="26" t="s">
        <v>825</v>
      </c>
      <c r="B435" s="17" t="s">
        <v>826</v>
      </c>
      <c r="C435" s="18" t="s">
        <v>12</v>
      </c>
      <c r="D435" s="19">
        <v>150</v>
      </c>
      <c r="E435" s="41">
        <v>518</v>
      </c>
      <c r="F435" s="19">
        <f>MMULT(D435,E435)</f>
        <v>77700</v>
      </c>
      <c r="G435" s="39"/>
      <c r="H435" s="37">
        <f t="shared" si="22"/>
        <v>0</v>
      </c>
    </row>
    <row r="436" spans="1:8" s="2" customFormat="1" ht="15.6" x14ac:dyDescent="0.3">
      <c r="A436" s="21" t="s">
        <v>827</v>
      </c>
      <c r="B436" s="22" t="s">
        <v>828</v>
      </c>
      <c r="C436" s="23" t="s">
        <v>5</v>
      </c>
      <c r="D436" s="24" t="s">
        <v>5</v>
      </c>
      <c r="E436" s="42" t="s">
        <v>5</v>
      </c>
      <c r="F436" s="24" t="s">
        <v>5</v>
      </c>
      <c r="G436" s="40"/>
      <c r="H436" s="37" t="str">
        <f t="shared" si="22"/>
        <v/>
      </c>
    </row>
    <row r="437" spans="1:8" ht="86.4" x14ac:dyDescent="0.3">
      <c r="A437" s="26" t="s">
        <v>829</v>
      </c>
      <c r="B437" s="17" t="s">
        <v>830</v>
      </c>
      <c r="C437" s="18" t="s">
        <v>172</v>
      </c>
      <c r="D437" s="19">
        <v>1</v>
      </c>
      <c r="E437" s="41">
        <v>250000</v>
      </c>
      <c r="F437" s="19">
        <f>MMULT(D437,E437)</f>
        <v>250000</v>
      </c>
      <c r="G437" s="39"/>
      <c r="H437" s="37">
        <f t="shared" si="22"/>
        <v>0</v>
      </c>
    </row>
    <row r="438" spans="1:8" x14ac:dyDescent="0.3">
      <c r="A438" s="27"/>
      <c r="B438" s="28"/>
      <c r="C438" s="18"/>
      <c r="D438" s="19"/>
      <c r="E438" s="20"/>
      <c r="F438" s="29"/>
      <c r="G438" s="19"/>
      <c r="H438" s="37"/>
    </row>
    <row r="439" spans="1:8" x14ac:dyDescent="0.3">
      <c r="A439" s="27" t="s">
        <v>5</v>
      </c>
      <c r="B439" s="28" t="s">
        <v>855</v>
      </c>
      <c r="C439" s="18"/>
      <c r="D439" s="19"/>
      <c r="E439" s="20"/>
      <c r="F439" s="29">
        <f>SUM(F2:F438)</f>
        <v>12408035.800000001</v>
      </c>
      <c r="G439" s="19"/>
      <c r="H439" s="29">
        <f>SUM(H2:H438)</f>
        <v>0</v>
      </c>
    </row>
    <row r="440" spans="1:8" x14ac:dyDescent="0.3">
      <c r="A440" s="8"/>
      <c r="B440" s="15"/>
      <c r="C440" s="5"/>
      <c r="D440" s="11"/>
      <c r="E440" s="13"/>
      <c r="F440" s="11"/>
    </row>
  </sheetData>
  <sheetProtection algorithmName="SHA-512" hashValue="3C+tP328GWpy56BkR9nWPbFpOKPNPBwaibDb3+F+Y/kYmJPn1fjF+cJmrKVl9czBO5W28y+TLe4+PuTAgAgZaA==" saltValue="dvYrcnM1ZJX9f6/D3+Owpw==" spinCount="100000" sheet="1" objects="1" scenarios="1" selectLockedCells="1"/>
  <autoFilter ref="A4:H437" xr:uid="{00000000-0001-0000-0000-000000000000}"/>
  <mergeCells count="1">
    <mergeCell ref="E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כיכר_הים - מבנה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Gadi Roitman</dc:creator>
  <cp:lastModifiedBy>Shlomi Gantz</cp:lastModifiedBy>
  <dcterms:created xsi:type="dcterms:W3CDTF">2025-12-02T14:30:05Z</dcterms:created>
  <dcterms:modified xsi:type="dcterms:W3CDTF">2026-01-05T14:12:22Z</dcterms:modified>
</cp:coreProperties>
</file>